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nfo.minv.sk/mv/sep/sep-priv/LZ/RD/Zdielane dokumenty/RD_priebež. úprava/Príručka pre P/PO5/NP/PpP NP v.5.1 v príprave/final/Prílohy_zmenené/"/>
    </mc:Choice>
  </mc:AlternateContent>
  <bookViews>
    <workbookView xWindow="0" yWindow="0" windowWidth="28800" windowHeight="12435" activeTab="5"/>
  </bookViews>
  <sheets>
    <sheet name="PV1" sheetId="4" r:id="rId1"/>
    <sheet name="PV2" sheetId="3" r:id="rId2"/>
    <sheet name="PV3" sheetId="1" r:id="rId3"/>
    <sheet name="Pokyny na vyplnenie PV1,2,3" sheetId="2" r:id="rId4"/>
    <sheet name="PV4" sheetId="6" r:id="rId5"/>
    <sheet name="Pokyny na vyplnenie PV4" sheetId="7" r:id="rId6"/>
  </sheets>
  <definedNames>
    <definedName name="_xlnm.Print_Area" localSheetId="3">'Pokyny na vyplnenie PV1,2,3'!$A$1:$B$35</definedName>
    <definedName name="_xlnm.Print_Area" localSheetId="5">'Pokyny na vyplnenie PV4'!$A$1:$B$33</definedName>
    <definedName name="_xlnm.Print_Area" localSheetId="0">'PV1'!$A$2:$G$31</definedName>
    <definedName name="_xlnm.Print_Area" localSheetId="1">'PV2'!$A$2:$G$36</definedName>
    <definedName name="_xlnm.Print_Area" localSheetId="2">'PV3'!$A$2:$G$41</definedName>
    <definedName name="_xlnm.Print_Area" localSheetId="4">'PV4'!$A$2:$I$90</definedName>
  </definedNames>
  <calcPr calcId="152511"/>
</workbook>
</file>

<file path=xl/calcChain.xml><?xml version="1.0" encoding="utf-8"?>
<calcChain xmlns="http://schemas.openxmlformats.org/spreadsheetml/2006/main">
  <c r="C20" i="4" l="1"/>
  <c r="B23" i="4" l="1"/>
  <c r="C23" i="4"/>
  <c r="A26" i="3"/>
  <c r="E58" i="6" l="1"/>
  <c r="E57" i="6"/>
  <c r="E56" i="6"/>
  <c r="E55" i="6"/>
  <c r="E54" i="6"/>
  <c r="E43" i="6"/>
  <c r="E42" i="6"/>
  <c r="E41" i="6"/>
  <c r="E40" i="6"/>
  <c r="E39" i="6"/>
  <c r="E38" i="6"/>
  <c r="E37" i="6"/>
  <c r="E36" i="6"/>
  <c r="E35" i="6"/>
  <c r="E65" i="6"/>
  <c r="E66" i="6"/>
  <c r="E67" i="6"/>
  <c r="E68" i="6"/>
  <c r="E61" i="6"/>
  <c r="E62" i="6"/>
  <c r="E63" i="6"/>
  <c r="E64" i="6"/>
  <c r="E25" i="6"/>
  <c r="E26" i="6"/>
  <c r="E27" i="6"/>
  <c r="E28" i="6"/>
  <c r="E29" i="6"/>
  <c r="E30" i="6"/>
  <c r="E31" i="6"/>
  <c r="E32" i="6"/>
  <c r="E33" i="6"/>
  <c r="E34" i="6"/>
  <c r="E44" i="6"/>
  <c r="E45" i="6"/>
  <c r="E46" i="6"/>
  <c r="E47" i="6"/>
  <c r="E48" i="6"/>
  <c r="E49" i="6"/>
  <c r="E50" i="6"/>
  <c r="E51" i="6"/>
  <c r="E52" i="6"/>
  <c r="E53" i="6"/>
  <c r="E59" i="6"/>
  <c r="E60" i="6"/>
  <c r="A77" i="6"/>
  <c r="A76" i="6"/>
  <c r="A74" i="6"/>
  <c r="A75" i="6"/>
  <c r="B75" i="6" s="1"/>
  <c r="E24" i="6"/>
  <c r="B20" i="4"/>
  <c r="A20" i="4"/>
  <c r="B26" i="3"/>
  <c r="B28" i="3"/>
  <c r="B25" i="3"/>
  <c r="C25" i="3" s="1"/>
  <c r="A25" i="3"/>
  <c r="A32" i="1"/>
  <c r="A31" i="1"/>
  <c r="A30" i="1"/>
  <c r="B32" i="1"/>
  <c r="C32" i="1" s="1"/>
  <c r="B31" i="1"/>
  <c r="B33" i="1" s="1"/>
  <c r="C31" i="1"/>
  <c r="B30" i="1"/>
  <c r="C30" i="1" s="1"/>
  <c r="C26" i="3"/>
  <c r="C33" i="1" l="1"/>
  <c r="C28" i="3"/>
  <c r="E69" i="6"/>
  <c r="B74" i="6"/>
  <c r="C74" i="6" s="1"/>
  <c r="B76" i="6"/>
  <c r="B77" i="6"/>
  <c r="C77" i="6" s="1"/>
  <c r="C76" i="6"/>
  <c r="C75" i="6"/>
  <c r="B78" i="6" l="1"/>
  <c r="C78" i="6"/>
</calcChain>
</file>

<file path=xl/sharedStrings.xml><?xml version="1.0" encoding="utf-8"?>
<sst xmlns="http://schemas.openxmlformats.org/spreadsheetml/2006/main" count="344" uniqueCount="123">
  <si>
    <t>Operačný program:</t>
  </si>
  <si>
    <t>Kód ITMS projektu:</t>
  </si>
  <si>
    <t>PRACOVNÝ VÝKAZ</t>
  </si>
  <si>
    <t>Prerušenie pracovného času</t>
  </si>
  <si>
    <t>Určenie celkového oprávneného počtu hodín pre jednotlivé pracovné pozície:</t>
  </si>
  <si>
    <t>Pracovné pozície</t>
  </si>
  <si>
    <t>%</t>
  </si>
  <si>
    <t>xxx</t>
  </si>
  <si>
    <t>yyy</t>
  </si>
  <si>
    <t>zzz</t>
  </si>
  <si>
    <t>Fond pracovného času</t>
  </si>
  <si>
    <t>Počet vykázaných hodín</t>
  </si>
  <si>
    <t>Sviatok</t>
  </si>
  <si>
    <t>Dôvod prerušenia</t>
  </si>
  <si>
    <t>dátum prerušenia</t>
  </si>
  <si>
    <t>počet hodín</t>
  </si>
  <si>
    <t>Dovolenka:</t>
  </si>
  <si>
    <t>Spolu</t>
  </si>
  <si>
    <t>PN</t>
  </si>
  <si>
    <t>Ošetrenie v zdrav. zar.:</t>
  </si>
  <si>
    <t>Sprevádzanie rod. prísl.:</t>
  </si>
  <si>
    <t>Hlavička</t>
  </si>
  <si>
    <t>Pracovný výkaz</t>
  </si>
  <si>
    <t>Pracovné pozície/Počet vykazovaných hodín/%</t>
  </si>
  <si>
    <t>fyzická osoba uvedené bunky nevypĺňa, sú generované automaticky</t>
  </si>
  <si>
    <t>Všeobecná informácia:</t>
  </si>
  <si>
    <t>Určenie celkového oprávneného počtu hodín pre jednotlivé pracovné pozície</t>
  </si>
  <si>
    <t>fyzická osoba uvedie časový úsek/presný dátum kedy k príslušnému prerušeniu pracovného času došlo (napr.: 1.2.2016; 1.-5.2.2016)</t>
  </si>
  <si>
    <t>Dôvod prerušenia/Dátum prerušenia</t>
  </si>
  <si>
    <t>Počet hodín</t>
  </si>
  <si>
    <t>Všeobecné informácie</t>
  </si>
  <si>
    <t>Všeobecná informácia</t>
  </si>
  <si>
    <t>Podpisová časť</t>
  </si>
  <si>
    <t>Podpis zodpovednej osoby</t>
  </si>
  <si>
    <t>Podpis zodpovednej osoby:</t>
  </si>
  <si>
    <t>Meno, priezvisko</t>
  </si>
  <si>
    <t>Dátum prevzatia</t>
  </si>
  <si>
    <t>Dátum odovzdania</t>
  </si>
  <si>
    <t>Podpis zamestnanca:</t>
  </si>
  <si>
    <t>Podpis zamestnanca</t>
  </si>
  <si>
    <t>Názov projektu</t>
  </si>
  <si>
    <t>Kód projektu ITMS2014+</t>
  </si>
  <si>
    <t>Dátum</t>
  </si>
  <si>
    <t>Skutočne odpracované hodiny</t>
  </si>
  <si>
    <t>Odpr. hod spolu</t>
  </si>
  <si>
    <t>Pracovná pozícia</t>
  </si>
  <si>
    <t>Od</t>
  </si>
  <si>
    <t>do</t>
  </si>
  <si>
    <t>HH</t>
  </si>
  <si>
    <t>MM</t>
  </si>
  <si>
    <t>Prehľad pracovných pozícií</t>
  </si>
  <si>
    <t>Operačný program</t>
  </si>
  <si>
    <t>Prehľad vykonaných činností</t>
  </si>
  <si>
    <t>Prijímateľ</t>
  </si>
  <si>
    <t>Meno a priezvisko osoby</t>
  </si>
  <si>
    <t>Obdobie vykonávania činností</t>
  </si>
  <si>
    <t>Číslo pracovného výkazu</t>
  </si>
  <si>
    <t>Kód ITMS projektu</t>
  </si>
  <si>
    <t>Ľudské zdroje</t>
  </si>
  <si>
    <t>Miesto výkonu práce</t>
  </si>
  <si>
    <t>uvedie sa fond pracovného času za príslušný mesiac, za ktorý sa pracovný výkaz vypĺňa</t>
  </si>
  <si>
    <t>Ošetrenie v zdrav. zar.</t>
  </si>
  <si>
    <t>Sprevádzanie rod. prísl.</t>
  </si>
  <si>
    <t>Dovolenka</t>
  </si>
  <si>
    <t>Iné</t>
  </si>
  <si>
    <t>Miesto výkomu práce</t>
  </si>
  <si>
    <t>uvedie sa obvyklé miesto výkonu práce</t>
  </si>
  <si>
    <t>uvedie sa čas venovaný jednotlivým projektovým činnostiam (napr.: 10,5 ; 25 ; 30,25)</t>
  </si>
  <si>
    <t>Skutočné odpracované hodiny</t>
  </si>
  <si>
    <t>uvedie sa konkrétny dátum kedy bola činnosť vykonávaná
- deň sa môže aj opakovať</t>
  </si>
  <si>
    <t>Odpracované hodiny spolu</t>
  </si>
  <si>
    <t>fyzická osoba uvedené bunky nevypĺňa, sú generované automaticky (vzorec)</t>
  </si>
  <si>
    <t>uvedie sa fond pracovného času za príslušný mesiac, za ktorý sa pracovný výkaz vypĺňa
- uviesť vo formáte "157:30"</t>
  </si>
  <si>
    <t>Poznámka
(ak relevantné)</t>
  </si>
  <si>
    <t>fyzickou osobou sa rozumie zamestnanec prijímateľa vykonávajúci činnosti financované z EŠIF na 100% na projekte/projektoch prijímateľa</t>
  </si>
  <si>
    <t>uvedie sa meno a priezvisko fyzickej osoby, ktorá predmetnú činnosť vykonala</t>
  </si>
  <si>
    <t>hodnoty/názvy v zodpovedajúcich bunkách musia byť identické</t>
  </si>
  <si>
    <t>v prípade zaokrúhľovania je potrebné zaokrúhľovať na 2 desatinné miesta nadol</t>
  </si>
  <si>
    <t>fyzická osoba vymaže odkaz na číslo prílohy Príručky pre prijímateľa</t>
  </si>
  <si>
    <t>uvedie sa časový úsek výkonu činností na projekte (napr.: september 2015; 1.9.2015 - 30.9.2015)
- minimálne požadované údaje sú mesiac a rok</t>
  </si>
  <si>
    <r>
      <t>uvedie sa názov operačného programu v nasledovnej forme: "</t>
    </r>
    <r>
      <rPr>
        <b/>
        <sz val="9"/>
        <color indexed="8"/>
        <rFont val="Calibri"/>
        <family val="2"/>
        <charset val="238"/>
      </rPr>
      <t>OP</t>
    </r>
    <r>
      <rPr>
        <sz val="9"/>
        <color indexed="8"/>
        <rFont val="Calibri"/>
        <family val="2"/>
        <charset val="238"/>
      </rPr>
      <t xml:space="preserve"> </t>
    </r>
    <r>
      <rPr>
        <b/>
        <sz val="9"/>
        <color indexed="8"/>
        <rFont val="Calibri"/>
        <family val="2"/>
        <charset val="238"/>
      </rPr>
      <t>Ľudské zdroje</t>
    </r>
    <r>
      <rPr>
        <sz val="9"/>
        <color indexed="8"/>
        <rFont val="Calibri"/>
        <family val="2"/>
        <charset val="238"/>
      </rPr>
      <t xml:space="preserve">" </t>
    </r>
  </si>
  <si>
    <t>v prípade celodennej činnosti je nevyhnutné zohľadniť prerušenie na povinnú prestávku pri práci</t>
  </si>
  <si>
    <r>
      <t>uvedie sa názov operačného programu v nasledovnej forme: "</t>
    </r>
    <r>
      <rPr>
        <b/>
        <sz val="9"/>
        <color indexed="8"/>
        <rFont val="Calibri"/>
        <family val="2"/>
        <charset val="238"/>
      </rPr>
      <t>OP Ľudské zdroje</t>
    </r>
    <r>
      <rPr>
        <sz val="9"/>
        <color indexed="8"/>
        <rFont val="Calibri"/>
        <family val="2"/>
        <charset val="238"/>
      </rPr>
      <t xml:space="preserve">" </t>
    </r>
  </si>
  <si>
    <t xml:space="preserve">OP Ľudské zdroje </t>
  </si>
  <si>
    <r>
      <t xml:space="preserve">fyzickou osobou sa rozumie zamestnanec prijímateľa </t>
    </r>
    <r>
      <rPr>
        <b/>
        <sz val="9"/>
        <rFont val="Calibri"/>
        <family val="2"/>
        <charset val="238"/>
      </rPr>
      <t xml:space="preserve">nevykonávajúci </t>
    </r>
    <r>
      <rPr>
        <sz val="9"/>
        <rFont val="Calibri"/>
        <family val="2"/>
        <charset val="238"/>
      </rPr>
      <t>činnosti financované z EŠIF na 100% na projekte/projektoch prijímateľa
- v prípade dodávateľských vzťahov sa uvedie podpis osoby, ktorá vykonala činnosti a výstupy uvádzané v PV a taktiež meno a podpis osoby, ktorá zastupuje dodávateľa; ak osoby sú totožné uvedie sa iba jeden podpis</t>
    </r>
  </si>
  <si>
    <r>
      <t>uvedú sa dátumy odovzdania a prevzatia pracovného výkazu</t>
    </r>
    <r>
      <rPr>
        <sz val="9"/>
        <rFont val="Calibri"/>
        <family val="2"/>
        <charset val="238"/>
      </rPr>
      <t>, resp. prác
- zároveň sa oprávnené osoby vlastnoručne podpíšu (nie je možné použiť faximile pečiatky)</t>
    </r>
  </si>
  <si>
    <t>bunky "Spolu" nesmie prekročiť  fond pracovného času</t>
  </si>
  <si>
    <t>Detailný popis činností a výsledkov vykonaných v rámci oprávneného obdobia</t>
  </si>
  <si>
    <t>EŠIF 1 - "...."</t>
  </si>
  <si>
    <t>EŠIF 2 - "...."</t>
  </si>
  <si>
    <t>EŠIF 3 - "...."</t>
  </si>
  <si>
    <t>Ostatné EŠIF 1 - "...."</t>
  </si>
  <si>
    <t>Ostatné EŠIF 2 - "...."</t>
  </si>
  <si>
    <t>Zamestnávateľ</t>
  </si>
  <si>
    <t>Pracovný pomer</t>
  </si>
  <si>
    <t>Mimo EŠIF 1 - "..."</t>
  </si>
  <si>
    <t>Adresa zamestnávateľa</t>
  </si>
  <si>
    <r>
      <t>uvedie sa obvyklé miesto výkonu práce (</t>
    </r>
    <r>
      <rPr>
        <sz val="9"/>
        <rFont val="Calibri"/>
        <family val="2"/>
        <charset val="238"/>
      </rPr>
      <t>ak relevantné)</t>
    </r>
  </si>
  <si>
    <t>uvedie sa číslo pracovného výkazu v nasledujúcej forme "zaužívaná skratka prijímateľa/iniciály príslušnej fyzickej osoby/mesiac/rok/číslo zodpovedajúcej faktúry(ak relevantné)"</t>
  </si>
  <si>
    <r>
      <t xml:space="preserve">uvedie sa pracovná pozícia fyzickej osoby v rámci príslušného projektu (v súlade s </t>
    </r>
    <r>
      <rPr>
        <sz val="9"/>
        <rFont val="Calibri"/>
        <family val="2"/>
        <charset val="238"/>
      </rPr>
      <t>personálnou maticou projektu/projektov, ak relevantné)
- zároveň sa uvedú aj ďalšie pozície financované z EŠIF (mimo OPĽZ)
- hodnoty/názvy v zodpovedajúcich bunkách musia byť identické
- fyzická osoba nahradí text "..." zodpovedajúcim textom napr. projektový manažér</t>
    </r>
  </si>
  <si>
    <r>
      <t xml:space="preserve">uvedie sa pracovná pozícia fyzickej osoby v rámci príslušného projektu (v súlade s </t>
    </r>
    <r>
      <rPr>
        <sz val="9"/>
        <rFont val="Calibri"/>
        <family val="2"/>
        <charset val="238"/>
      </rPr>
      <t>personálnou maticou projektu, ak relevantné)
- fyzická osoba nahradí text "..." zodpovedajúcim textom napr. projektový manažér</t>
    </r>
  </si>
  <si>
    <t>EŠIF 4 - "...."</t>
  </si>
  <si>
    <t>najvyssi</t>
  </si>
  <si>
    <t xml:space="preserve">pokyny k vyplneniu PV nie je potrebné tlačiť a predkladať spolu s vyplneným PV </t>
  </si>
  <si>
    <t>dygfdc</t>
  </si>
  <si>
    <r>
      <t xml:space="preserve">pri podpisovaní jednotlivých dokumentov musia byť dodržané interné predpisy prijímateľa
- v prípade splmonocnenia sa uvedia osoba splnomocnená štatutárnym orgánom </t>
    </r>
    <r>
      <rPr>
        <sz val="9"/>
        <rFont val="Calibri"/>
        <family val="2"/>
        <charset val="238"/>
      </rPr>
      <t>prijímateľa na podpisovanie pracovných výkazov</t>
    </r>
  </si>
  <si>
    <t>uvedie sa názov prijímateľa podľa Zmluvy o NFP/Rozhodnutia o NFP</t>
  </si>
  <si>
    <r>
      <t xml:space="preserve">uvedie sa </t>
    </r>
    <r>
      <rPr>
        <sz val="9"/>
        <color indexed="8"/>
        <rFont val="Calibri"/>
        <family val="2"/>
        <charset val="238"/>
      </rPr>
      <t>úplný názov projektu podľa Zmluvy o NFP/Rozhodnutia o NFP, v ktorom v danom mesiaci fyzická osoba vykonávala pracovnú činnosť
- nepoužíva sa skrátený názov projektu!</t>
    </r>
  </si>
  <si>
    <t>uvedie sa kód projektu podľa Zmluvy o NFP/Rozhodnutia o NFP</t>
  </si>
  <si>
    <r>
      <t xml:space="preserve">uvedie sa </t>
    </r>
    <r>
      <rPr>
        <b/>
        <sz val="9"/>
        <color indexed="8"/>
        <rFont val="Calibri"/>
        <family val="2"/>
        <charset val="238"/>
      </rPr>
      <t>úplný názov</t>
    </r>
    <r>
      <rPr>
        <sz val="9"/>
        <color indexed="8"/>
        <rFont val="Calibri"/>
        <family val="2"/>
        <charset val="238"/>
      </rPr>
      <t xml:space="preserve"> projektu podľa Zmluvy o NFP/Rozhodnutia o NFP, v ktorom v danom mesiaci fyzická osoba vykonávala pracovnú činnosť
- nepoužíva sa skrátený názov projektu!</t>
    </r>
  </si>
  <si>
    <t>Príloha č. 10 PpP NP</t>
  </si>
  <si>
    <t>uvedie sa časový úsek výkonu činností na projekte (napr.: september 2015; 1.9.2015 - 30.9.2015);
- minimálne požadované údaje sú mesiac a rok</t>
  </si>
  <si>
    <t>uvedie sa číslo pracovného výkazu v nasledujúcej forme "zaužívaná skratka prijímateľa/iniciály príslušnej fyzickej osoby/mesiac/rok/číslo zodpovedajúcej faktúry (ak relevantné)"</t>
  </si>
  <si>
    <t>v prípade ak fyzická osoba pracovala na 1 pracovnej pozícii, vyplní pracovný výkaz PV 1;
v prípade ak fyzická osoba pracovala na 2 pracovných pozíciách, pracovný výkaz PV 2;
v prípade ak fyzická osoba pracovala na 3 pracovných pozíciách, pracovný výkaz PV 3</t>
  </si>
  <si>
    <r>
      <t xml:space="preserve">uvedie sa </t>
    </r>
    <r>
      <rPr>
        <b/>
        <sz val="9"/>
        <color indexed="8"/>
        <rFont val="Calibri"/>
        <family val="2"/>
        <charset val="238"/>
      </rPr>
      <t>skutočne vykonávaná činnosť</t>
    </r>
    <r>
      <rPr>
        <sz val="9"/>
        <color indexed="8"/>
        <rFont val="Calibri"/>
        <family val="2"/>
        <charset val="238"/>
      </rPr>
      <t xml:space="preserve"> v danom mesiaci, v súlade s pracovnou náplňou zamestnanca;
- v prípade účasti na pracovných stretnutiach/konferenciách/školeniach/supervízii/stretnutiach/poradách/služobných cestách a pod. (je potrebné uviesť min</t>
    </r>
    <r>
      <rPr>
        <sz val="9"/>
        <color rgb="FFFF0000"/>
        <rFont val="Calibri"/>
        <family val="2"/>
        <charset val="238"/>
      </rPr>
      <t>.</t>
    </r>
    <r>
      <rPr>
        <sz val="9"/>
        <color indexed="8"/>
        <rFont val="Calibri"/>
        <family val="2"/>
        <charset val="238"/>
      </rPr>
      <t xml:space="preserve"> názov a čas konania sa stretnutia - napr. Stretnutie koordinátorov projektu v Bratislave (10:00 - 11:30) - tento čas musí byť totožný s časom na prezenčnej listine a zápisnice z daného stretnutia), zároveň je potrebné konkretizovať a uviesť odkaz na príslušnú podpornú dokumentáciu, ktorá bude tvoriť prílohu pracovného výkazu (napr. prezenčná listina, zápis zo stretnutia, správa zo služobnej cesty a pod.); 
- v prípade zmeny miesta výkonu činnosti (ako je obvyklé) je túto zmenu nevyhnutné v pracovnom výkaze uviesť</t>
    </r>
  </si>
  <si>
    <r>
      <t>uvedie sa čas zodpovedajúci príslušnému pr</t>
    </r>
    <r>
      <rPr>
        <sz val="9"/>
        <color rgb="FFFF0000"/>
        <rFont val="Calibri"/>
        <family val="2"/>
        <charset val="238"/>
        <scheme val="minor"/>
      </rPr>
      <t>e</t>
    </r>
    <r>
      <rPr>
        <sz val="9"/>
        <color indexed="8"/>
        <rFont val="Calibri"/>
        <family val="2"/>
        <charset val="238"/>
        <scheme val="minor"/>
      </rPr>
      <t>rušeniu (napr.: v prípade 1 deň dovolenky uvedie 7,5 hodiny v súlade s pracovnou zmluvou)
- v prípade irelevantnosti príslušného prerušenia pracovného času uviesť "0"</t>
    </r>
  </si>
  <si>
    <r>
      <t>uvedú sa dátumy odovzdania a prevzatia pracovného výkazu</t>
    </r>
    <r>
      <rPr>
        <sz val="9"/>
        <rFont val="Calibri"/>
        <family val="2"/>
        <charset val="238"/>
      </rPr>
      <t xml:space="preserve">
- zároveň sa oprávnené osoby vlastnoručne podpíšu (nie je možné použiť faximile pečiatky)</t>
    </r>
  </si>
  <si>
    <t>neúplné, nepresné a nepravdivé informácie môžu mať za následok vznik neoprávnených výdavkov alebo predĺženie lehoty spracovania žiadosti (napr. umelé vykazovanie odpracovaných hodín - každý mesiac 10 hodín; nejasný a nedostatočný popis činností a výsledkov)</t>
  </si>
  <si>
    <r>
      <t>v prípade potreby úpravy PV z dôvodu doplnenia ďalšej pracovnej pozície (časť Prehľadu pracovných pozícií) resp. doplnenia riadkov v časti Prehľad vykonávaných činností je potre</t>
    </r>
    <r>
      <rPr>
        <sz val="9"/>
        <color rgb="FFFF0000"/>
        <rFont val="Calibri"/>
        <family val="2"/>
        <charset val="238"/>
        <scheme val="minor"/>
      </rPr>
      <t>b</t>
    </r>
    <r>
      <rPr>
        <sz val="9"/>
        <color indexed="8"/>
        <rFont val="Calibri"/>
        <family val="2"/>
        <charset val="238"/>
        <scheme val="minor"/>
      </rPr>
      <t>né kontaktovať projektového manažéra na SO</t>
    </r>
  </si>
  <si>
    <r>
      <t xml:space="preserve">Čestné vyhlásenie: 
</t>
    </r>
    <r>
      <rPr>
        <sz val="9"/>
        <color indexed="8"/>
        <rFont val="Calibri"/>
        <family val="2"/>
        <charset val="238"/>
      </rPr>
      <t xml:space="preserve">Ako prijímateľ </t>
    </r>
    <r>
      <rPr>
        <sz val="9"/>
        <color rgb="FFFF0000"/>
        <rFont val="Calibri"/>
        <family val="2"/>
        <charset val="238"/>
      </rPr>
      <t xml:space="preserve">čestne </t>
    </r>
    <r>
      <rPr>
        <sz val="9"/>
        <color indexed="8"/>
        <rFont val="Calibri"/>
        <family val="2"/>
        <charset val="238"/>
      </rPr>
      <t xml:space="preserve">vyhlasujem, že údaje uvedené v pracovnom výkaze sú pravdivé, reálne a správne a som si vedomý následkov spojených s uvedením/predložením nesprávneho, neúplného alebo falšovaného výkazu. </t>
    </r>
    <r>
      <rPr>
        <sz val="9"/>
        <color rgb="FFFF0000"/>
        <rFont val="Calibri"/>
        <family val="2"/>
        <charset val="238"/>
      </rPr>
      <t>Zároveň čestne vyhlasujem, že v pracovnom výkaze sú uvedené všetky pracovné úväzky u všetkých zamestnávateľov a zároveň nebol prekročený rozsah práce 12 hodín/deň za všetky pracovné úväzky kumulatívne u jedného zamestnávateľa (t.j. za všetky pracovné pomery, dohody mimo pracovného pomeru a štátnozamestnanecký pomer). Súčasne čestne vyhlasujem, že pracovný čas osoby pracujúcej na projekte sa neprekrýva s pracovným časom vykonávania činnosti na iných projektoch alebo mimo projektov.</t>
    </r>
  </si>
  <si>
    <r>
      <rPr>
        <b/>
        <sz val="10"/>
        <color indexed="8"/>
        <rFont val="Calibri"/>
        <family val="2"/>
        <charset val="238"/>
        <scheme val="minor"/>
      </rPr>
      <t>Čestné vyhlásenie:</t>
    </r>
    <r>
      <rPr>
        <sz val="10"/>
        <color indexed="8"/>
        <rFont val="Calibri"/>
        <family val="2"/>
        <charset val="238"/>
        <scheme val="minor"/>
      </rPr>
      <t xml:space="preserve"> 
Ako prijímateľ vyhlasujem, že údaje uvedené v pracovnom výkaze sú pravdivé, reálne a správne a som si vedomý následkov spojených s uvedením/predložením nesprávneho, neúplného alebo falšovaného výkazu.</t>
    </r>
    <r>
      <rPr>
        <sz val="10"/>
        <color rgb="FFFF0000"/>
        <rFont val="Calibri"/>
        <family val="2"/>
        <charset val="238"/>
        <scheme val="minor"/>
      </rPr>
      <t xml:space="preserve"> Zároveň čestne vyhlasujem, že v pracovnom výkaze sú uvedené všetky pracovné úväzky u všetkých zamestnávateľov a zároveň nebol prekročený rozsah práce 12 hodín/deň za všetky pracovné úväzky kumulatívne u jedného zamestnávateľa (t.j. za všetky pracovné pomery, dohody mimo pracovného pomeru a štátnozamestnanecký pomer). Súčasne čestne vyhlasujem, že pracovný čas osoby pracujúcej na projekte sa neprekrýva s pracovným časom vykonávania činnosti na iných projektoch alebo mimo projektov.</t>
    </r>
  </si>
  <si>
    <r>
      <t>v prípade nesprávneho vyp</t>
    </r>
    <r>
      <rPr>
        <sz val="9"/>
        <color rgb="FFFF0000"/>
        <rFont val="Calibri"/>
        <family val="2"/>
        <charset val="238"/>
        <scheme val="minor"/>
      </rPr>
      <t>l</t>
    </r>
    <r>
      <rPr>
        <sz val="9"/>
        <color indexed="8"/>
        <rFont val="Calibri"/>
        <family val="2"/>
        <charset val="238"/>
        <scheme val="minor"/>
      </rPr>
      <t xml:space="preserve">nenia jednotlivých vykazovaných hodín vrátane Prerušenia pracovného času je o tom fyzická osoba informovaná nesúladom
- zároveň bunka "Spolu" nesmie prekročiť  100% - </t>
    </r>
    <r>
      <rPr>
        <sz val="9"/>
        <color rgb="FFFF0000"/>
        <rFont val="Calibri"/>
        <family val="2"/>
        <charset val="238"/>
        <scheme val="minor"/>
      </rPr>
      <t>uvedené neplatí v prípade aplikácie čestného vyhlásenia k pracovnému výkazu, v zmysle ktorého nesmie byť prekročený rozsah práce 12 hodín/deň (výnimkou je pracovná činnosť/výkon práce vyžadujúca nerovnomerné rozvrhnutie týždenného pracovného času) za všetky pracovné úväzky kumulatívne u jedného zamestnávateľa (t.j. za všetky pracovné pomery, dohody mimo pracovného pomeru a štátnozamestnanecký pomer)</t>
    </r>
  </si>
  <si>
    <r>
      <t xml:space="preserve">fyzická osoba uvedené bunky nevypĺňa, sú generované automaticky
</t>
    </r>
    <r>
      <rPr>
        <sz val="9"/>
        <color rgb="FFFF0000"/>
        <rFont val="Calibri"/>
        <family val="2"/>
        <charset val="238"/>
        <scheme val="minor"/>
      </rPr>
      <t>Poznámka: V súlade s čestným vyhlásením pracovného výkazu, nesmie byť prekročený rozsah práce 12 hodín/deň (výnimkou je pracovná činnosť/výkon práce vyžadujúca nerovnomerné rozvrhnutie týždenného pracovného času) za všetky pracovné úväzky kumulatívne u jedného zamestnávateľa (t.j. za všetky pracovné pomery, dohody mimo pracovného pomeru a štátnozamestnanecký pomer).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</si>
</sst>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h:mm;@"/>
    <numFmt numFmtId="165" formatCode="[$-F400]h:mm:ss\ AM/PM"/>
    <numFmt numFmtId="166" formatCode="0.0"/>
    <numFmt numFmtId="167" formatCode="[h]:mm:ss;@"/>
  </numFmts>
  <fonts count="24" x14ac:knownFonts="1"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9"/>
      <color indexed="8"/>
      <name val="Calibri"/>
      <family val="2"/>
      <charset val="238"/>
    </font>
    <font>
      <b/>
      <sz val="9"/>
      <color indexed="8"/>
      <name val="Calibri"/>
      <family val="2"/>
      <charset val="238"/>
    </font>
    <font>
      <sz val="9"/>
      <name val="Calibri"/>
      <family val="2"/>
      <charset val="238"/>
    </font>
    <font>
      <b/>
      <sz val="9"/>
      <name val="Calibri"/>
      <family val="2"/>
      <charset val="238"/>
    </font>
    <font>
      <sz val="9"/>
      <color indexed="8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i/>
      <sz val="9"/>
      <color indexed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10"/>
      <color indexed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i/>
      <sz val="9"/>
      <color indexed="8"/>
      <name val="Calibri"/>
      <family val="2"/>
      <charset val="238"/>
      <scheme val="minor"/>
    </font>
    <font>
      <sz val="7"/>
      <color indexed="8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9"/>
      <color rgb="FFFF0000"/>
      <name val="Calibri"/>
      <family val="2"/>
      <charset val="238"/>
    </font>
    <font>
      <sz val="9.5"/>
      <color indexed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70">
    <xf numFmtId="0" fontId="0" fillId="0" borderId="0" xfId="0"/>
    <xf numFmtId="0" fontId="6" fillId="0" borderId="0" xfId="0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left" vertical="top" wrapText="1"/>
    </xf>
    <xf numFmtId="0" fontId="6" fillId="0" borderId="0" xfId="0" applyFont="1"/>
    <xf numFmtId="0" fontId="8" fillId="0" borderId="0" xfId="0" applyFont="1" applyAlignment="1">
      <alignment vertical="top" wrapText="1"/>
    </xf>
    <xf numFmtId="0" fontId="6" fillId="0" borderId="0" xfId="0" applyFont="1" applyAlignment="1"/>
    <xf numFmtId="0" fontId="9" fillId="0" borderId="1" xfId="0" applyFont="1" applyBorder="1" applyAlignment="1">
      <alignment vertical="center"/>
    </xf>
    <xf numFmtId="164" fontId="6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/>
    </xf>
    <xf numFmtId="14" fontId="9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left"/>
    </xf>
    <xf numFmtId="0" fontId="7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6" fillId="0" borderId="1" xfId="0" applyFont="1" applyBorder="1" applyAlignment="1">
      <alignment horizontal="left" wrapText="1"/>
    </xf>
    <xf numFmtId="0" fontId="7" fillId="0" borderId="0" xfId="0" applyFont="1" applyBorder="1" applyAlignment="1">
      <alignment horizontal="left" vertical="center" wrapText="1"/>
    </xf>
    <xf numFmtId="0" fontId="11" fillId="0" borderId="0" xfId="0" applyFont="1" applyAlignment="1">
      <alignment vertical="center"/>
    </xf>
    <xf numFmtId="2" fontId="12" fillId="0" borderId="0" xfId="0" applyNumberFormat="1" applyFont="1" applyBorder="1" applyAlignment="1">
      <alignment vertical="center"/>
    </xf>
    <xf numFmtId="0" fontId="11" fillId="0" borderId="1" xfId="0" applyFont="1" applyBorder="1" applyAlignment="1">
      <alignment vertical="center"/>
    </xf>
    <xf numFmtId="14" fontId="11" fillId="2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165" fontId="13" fillId="0" borderId="1" xfId="0" applyNumberFormat="1" applyFont="1" applyBorder="1" applyAlignment="1">
      <alignment horizontal="center" vertical="center"/>
    </xf>
    <xf numFmtId="167" fontId="13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4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vertical="center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center" vertical="center"/>
    </xf>
    <xf numFmtId="0" fontId="11" fillId="3" borderId="1" xfId="0" applyFont="1" applyFill="1" applyBorder="1" applyAlignment="1" applyProtection="1">
      <alignment horizontal="right" vertical="center"/>
    </xf>
    <xf numFmtId="0" fontId="12" fillId="2" borderId="1" xfId="0" applyFont="1" applyFill="1" applyBorder="1" applyAlignment="1" applyProtection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0" fontId="15" fillId="2" borderId="2" xfId="0" applyFont="1" applyFill="1" applyBorder="1" applyAlignment="1" applyProtection="1">
      <alignment horizontal="center" vertical="center"/>
    </xf>
    <xf numFmtId="0" fontId="12" fillId="2" borderId="1" xfId="0" applyFont="1" applyFill="1" applyBorder="1" applyAlignment="1" applyProtection="1">
      <alignment horizontal="center" vertical="center"/>
    </xf>
    <xf numFmtId="0" fontId="11" fillId="2" borderId="1" xfId="0" applyFont="1" applyFill="1" applyBorder="1" applyAlignment="1" applyProtection="1">
      <alignment vertical="center"/>
    </xf>
    <xf numFmtId="167" fontId="11" fillId="2" borderId="1" xfId="0" applyNumberFormat="1" applyFont="1" applyFill="1" applyBorder="1" applyAlignment="1" applyProtection="1">
      <alignment horizontal="center" vertical="center"/>
    </xf>
    <xf numFmtId="2" fontId="12" fillId="0" borderId="0" xfId="0" applyNumberFormat="1" applyFont="1" applyBorder="1" applyAlignment="1" applyProtection="1">
      <alignment vertical="center"/>
    </xf>
    <xf numFmtId="0" fontId="12" fillId="4" borderId="1" xfId="0" applyFont="1" applyFill="1" applyBorder="1" applyAlignment="1" applyProtection="1">
      <alignment vertical="center" wrapText="1"/>
    </xf>
    <xf numFmtId="0" fontId="12" fillId="4" borderId="1" xfId="0" applyFont="1" applyFill="1" applyBorder="1" applyAlignment="1" applyProtection="1">
      <alignment horizontal="center" vertical="center" wrapText="1"/>
    </xf>
    <xf numFmtId="0" fontId="11" fillId="4" borderId="1" xfId="0" applyFont="1" applyFill="1" applyBorder="1" applyAlignment="1" applyProtection="1">
      <alignment vertical="center" wrapText="1"/>
    </xf>
    <xf numFmtId="167" fontId="13" fillId="0" borderId="1" xfId="0" applyNumberFormat="1" applyFont="1" applyBorder="1" applyAlignment="1" applyProtection="1">
      <alignment horizontal="center" vertical="center"/>
    </xf>
    <xf numFmtId="10" fontId="13" fillId="0" borderId="1" xfId="1" applyNumberFormat="1" applyFont="1" applyBorder="1" applyAlignment="1" applyProtection="1">
      <alignment horizontal="center" vertical="center"/>
    </xf>
    <xf numFmtId="0" fontId="12" fillId="4" borderId="1" xfId="0" applyFont="1" applyFill="1" applyBorder="1" applyAlignment="1" applyProtection="1">
      <alignment horizontal="right" vertical="center" wrapText="1"/>
    </xf>
    <xf numFmtId="0" fontId="12" fillId="0" borderId="1" xfId="0" applyFont="1" applyFill="1" applyBorder="1" applyAlignment="1" applyProtection="1">
      <alignment vertical="center"/>
    </xf>
    <xf numFmtId="0" fontId="12" fillId="0" borderId="1" xfId="0" applyFont="1" applyBorder="1" applyAlignment="1" applyProtection="1">
      <alignment vertical="center"/>
    </xf>
    <xf numFmtId="165" fontId="13" fillId="0" borderId="1" xfId="0" applyNumberFormat="1" applyFont="1" applyBorder="1" applyAlignment="1" applyProtection="1">
      <alignment horizontal="center" vertical="center"/>
    </xf>
    <xf numFmtId="0" fontId="6" fillId="0" borderId="0" xfId="0" applyNumberFormat="1" applyFont="1" applyAlignment="1" applyProtection="1">
      <alignment vertical="center"/>
    </xf>
    <xf numFmtId="0" fontId="6" fillId="0" borderId="0" xfId="0" applyNumberFormat="1" applyFont="1" applyProtection="1"/>
    <xf numFmtId="0" fontId="7" fillId="0" borderId="0" xfId="0" applyNumberFormat="1" applyFont="1" applyBorder="1" applyAlignment="1" applyProtection="1">
      <alignment vertical="center"/>
    </xf>
    <xf numFmtId="0" fontId="7" fillId="4" borderId="1" xfId="0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Border="1" applyAlignment="1" applyProtection="1">
      <alignment vertical="center"/>
    </xf>
    <xf numFmtId="0" fontId="9" fillId="0" borderId="1" xfId="0" applyNumberFormat="1" applyFont="1" applyBorder="1" applyAlignment="1" applyProtection="1">
      <alignment vertical="center" wrapText="1"/>
    </xf>
    <xf numFmtId="0" fontId="7" fillId="4" borderId="1" xfId="0" applyNumberFormat="1" applyFont="1" applyFill="1" applyBorder="1" applyAlignment="1" applyProtection="1">
      <alignment vertical="center" wrapText="1"/>
    </xf>
    <xf numFmtId="0" fontId="6" fillId="4" borderId="1" xfId="0" applyNumberFormat="1" applyFont="1" applyFill="1" applyBorder="1" applyAlignment="1" applyProtection="1">
      <alignment vertical="center" wrapText="1"/>
    </xf>
    <xf numFmtId="0" fontId="7" fillId="4" borderId="1" xfId="0" applyNumberFormat="1" applyFont="1" applyFill="1" applyBorder="1" applyAlignment="1" applyProtection="1">
      <alignment horizontal="right" vertical="center" wrapText="1"/>
    </xf>
    <xf numFmtId="0" fontId="9" fillId="0" borderId="1" xfId="0" applyNumberFormat="1" applyFont="1" applyBorder="1" applyAlignment="1" applyProtection="1">
      <alignment horizontal="center" vertical="center"/>
    </xf>
    <xf numFmtId="0" fontId="6" fillId="0" borderId="0" xfId="0" applyFont="1" applyProtection="1"/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1" xfId="0" applyFont="1" applyFill="1" applyBorder="1" applyAlignment="1" applyProtection="1">
      <alignment vertical="center"/>
    </xf>
    <xf numFmtId="0" fontId="7" fillId="0" borderId="1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2" fontId="7" fillId="0" borderId="0" xfId="0" applyNumberFormat="1" applyFont="1" applyBorder="1" applyAlignment="1" applyProtection="1">
      <alignment vertical="center"/>
    </xf>
    <xf numFmtId="0" fontId="7" fillId="4" borderId="1" xfId="0" applyFont="1" applyFill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vertical="center"/>
    </xf>
    <xf numFmtId="0" fontId="9" fillId="0" borderId="1" xfId="0" applyFont="1" applyBorder="1" applyAlignment="1" applyProtection="1">
      <alignment vertical="center" wrapText="1"/>
    </xf>
    <xf numFmtId="0" fontId="7" fillId="4" borderId="1" xfId="0" applyFont="1" applyFill="1" applyBorder="1" applyAlignment="1" applyProtection="1">
      <alignment vertical="center" wrapText="1"/>
    </xf>
    <xf numFmtId="0" fontId="6" fillId="4" borderId="1" xfId="0" applyFont="1" applyFill="1" applyBorder="1" applyAlignment="1" applyProtection="1">
      <alignment vertical="center" wrapText="1"/>
    </xf>
    <xf numFmtId="166" fontId="9" fillId="0" borderId="1" xfId="0" applyNumberFormat="1" applyFont="1" applyBorder="1" applyAlignment="1" applyProtection="1">
      <alignment horizontal="center" vertical="center"/>
    </xf>
    <xf numFmtId="10" fontId="9" fillId="0" borderId="1" xfId="1" applyNumberFormat="1" applyFont="1" applyBorder="1" applyAlignment="1" applyProtection="1">
      <alignment horizontal="center" vertical="center"/>
    </xf>
    <xf numFmtId="0" fontId="7" fillId="4" borderId="1" xfId="0" applyFont="1" applyFill="1" applyBorder="1" applyAlignment="1" applyProtection="1">
      <alignment horizontal="right" vertical="center" wrapText="1"/>
    </xf>
    <xf numFmtId="0" fontId="6" fillId="0" borderId="0" xfId="0" applyFont="1" applyAlignment="1" applyProtection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9" fontId="9" fillId="0" borderId="1" xfId="1" applyFont="1" applyBorder="1" applyAlignment="1" applyProtection="1">
      <alignment horizontal="center" vertical="center"/>
    </xf>
    <xf numFmtId="0" fontId="6" fillId="0" borderId="0" xfId="0" applyFont="1" applyAlignment="1" applyProtection="1">
      <alignment horizontal="right" vertical="center"/>
      <protection locked="0"/>
    </xf>
    <xf numFmtId="0" fontId="11" fillId="0" borderId="0" xfId="0" applyFont="1" applyAlignment="1" applyProtection="1">
      <alignment horizontal="right" vertical="center"/>
      <protection locked="0"/>
    </xf>
    <xf numFmtId="0" fontId="23" fillId="3" borderId="1" xfId="0" applyFont="1" applyFill="1" applyBorder="1" applyAlignment="1" applyProtection="1">
      <alignment horizontal="right" vertical="center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 applyProtection="1">
      <alignment horizontal="left" vertical="center"/>
    </xf>
    <xf numFmtId="0" fontId="7" fillId="5" borderId="0" xfId="0" applyFont="1" applyFill="1" applyAlignment="1" applyProtection="1">
      <alignment horizontal="left" vertical="center" wrapText="1"/>
    </xf>
    <xf numFmtId="0" fontId="7" fillId="0" borderId="3" xfId="0" applyFont="1" applyFill="1" applyBorder="1" applyAlignment="1" applyProtection="1">
      <alignment horizontal="left" vertical="center"/>
    </xf>
    <xf numFmtId="0" fontId="7" fillId="0" borderId="2" xfId="0" applyFont="1" applyFill="1" applyBorder="1" applyAlignment="1" applyProtection="1">
      <alignment horizontal="left" vertical="center"/>
    </xf>
    <xf numFmtId="0" fontId="7" fillId="0" borderId="4" xfId="0" applyFont="1" applyFill="1" applyBorder="1" applyAlignment="1" applyProtection="1">
      <alignment horizontal="left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4" borderId="5" xfId="0" applyFont="1" applyFill="1" applyBorder="1" applyAlignment="1" applyProtection="1">
      <alignment horizontal="center" vertical="center" wrapText="1"/>
    </xf>
    <xf numFmtId="0" fontId="6" fillId="4" borderId="6" xfId="0" applyFont="1" applyFill="1" applyBorder="1" applyAlignment="1" applyProtection="1">
      <alignment horizontal="center" vertical="center" wrapText="1"/>
    </xf>
    <xf numFmtId="0" fontId="6" fillId="4" borderId="7" xfId="0" applyFont="1" applyFill="1" applyBorder="1" applyAlignment="1" applyProtection="1">
      <alignment horizontal="center" vertical="center" wrapText="1"/>
    </xf>
    <xf numFmtId="166" fontId="9" fillId="0" borderId="5" xfId="0" applyNumberFormat="1" applyFont="1" applyBorder="1" applyAlignment="1" applyProtection="1">
      <alignment horizontal="center" vertical="center"/>
    </xf>
    <xf numFmtId="166" fontId="9" fillId="0" borderId="6" xfId="0" applyNumberFormat="1" applyFont="1" applyBorder="1" applyAlignment="1" applyProtection="1">
      <alignment horizontal="center" vertical="center"/>
    </xf>
    <xf numFmtId="166" fontId="9" fillId="0" borderId="7" xfId="0" applyNumberFormat="1" applyFont="1" applyBorder="1" applyAlignment="1" applyProtection="1">
      <alignment horizontal="center" vertical="center"/>
    </xf>
    <xf numFmtId="10" fontId="9" fillId="0" borderId="5" xfId="1" applyNumberFormat="1" applyFont="1" applyBorder="1" applyAlignment="1" applyProtection="1">
      <alignment horizontal="center" vertical="center"/>
    </xf>
    <xf numFmtId="10" fontId="9" fillId="0" borderId="6" xfId="1" applyNumberFormat="1" applyFont="1" applyBorder="1" applyAlignment="1" applyProtection="1">
      <alignment horizontal="center" vertical="center"/>
    </xf>
    <xf numFmtId="10" fontId="9" fillId="0" borderId="7" xfId="1" applyNumberFormat="1" applyFont="1" applyBorder="1" applyAlignment="1" applyProtection="1">
      <alignment horizontal="center" vertical="center"/>
    </xf>
    <xf numFmtId="0" fontId="7" fillId="4" borderId="1" xfId="0" applyFont="1" applyFill="1" applyBorder="1" applyAlignment="1" applyProtection="1">
      <alignment horizontal="center" vertical="center" wrapText="1"/>
    </xf>
    <xf numFmtId="0" fontId="15" fillId="2" borderId="3" xfId="0" applyFont="1" applyFill="1" applyBorder="1" applyAlignment="1" applyProtection="1">
      <alignment horizontal="left" vertical="center" wrapText="1"/>
    </xf>
    <xf numFmtId="0" fontId="15" fillId="2" borderId="4" xfId="0" applyFont="1" applyFill="1" applyBorder="1" applyAlignment="1" applyProtection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 applyProtection="1">
      <alignment horizontal="left" vertical="center"/>
    </xf>
    <xf numFmtId="166" fontId="17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Alignment="1" applyProtection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14" fontId="6" fillId="0" borderId="3" xfId="0" applyNumberFormat="1" applyFont="1" applyFill="1" applyBorder="1" applyAlignment="1">
      <alignment horizontal="center" vertical="center"/>
    </xf>
    <xf numFmtId="0" fontId="6" fillId="4" borderId="5" xfId="0" applyFont="1" applyFill="1" applyBorder="1" applyAlignment="1" applyProtection="1">
      <alignment horizontal="left" vertical="center" wrapText="1"/>
    </xf>
    <xf numFmtId="0" fontId="6" fillId="4" borderId="7" xfId="0" applyFont="1" applyFill="1" applyBorder="1" applyAlignment="1" applyProtection="1">
      <alignment horizontal="left" vertical="center" wrapText="1"/>
    </xf>
    <xf numFmtId="0" fontId="18" fillId="0" borderId="0" xfId="0" applyNumberFormat="1" applyFont="1" applyAlignment="1" applyProtection="1">
      <alignment horizontal="center" vertical="center"/>
    </xf>
    <xf numFmtId="0" fontId="15" fillId="2" borderId="1" xfId="0" applyNumberFormat="1" applyFont="1" applyFill="1" applyBorder="1" applyAlignment="1" applyProtection="1">
      <alignment horizontal="left" vertical="center"/>
    </xf>
    <xf numFmtId="0" fontId="7" fillId="4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Border="1" applyAlignment="1" applyProtection="1">
      <alignment horizontal="left" vertical="center"/>
    </xf>
    <xf numFmtId="0" fontId="7" fillId="5" borderId="0" xfId="0" applyNumberFormat="1" applyFont="1" applyFill="1" applyAlignment="1" applyProtection="1">
      <alignment horizontal="left" vertical="center" wrapText="1"/>
    </xf>
    <xf numFmtId="0" fontId="19" fillId="3" borderId="1" xfId="0" applyFont="1" applyFill="1" applyBorder="1" applyAlignment="1">
      <alignment horizontal="center" vertical="center" wrapText="1"/>
    </xf>
    <xf numFmtId="0" fontId="12" fillId="0" borderId="3" xfId="0" applyFont="1" applyBorder="1" applyAlignment="1" applyProtection="1">
      <alignment horizontal="left" vertical="center"/>
    </xf>
    <xf numFmtId="0" fontId="12" fillId="0" borderId="2" xfId="0" applyFont="1" applyBorder="1" applyAlignment="1" applyProtection="1">
      <alignment horizontal="left" vertical="center"/>
    </xf>
    <xf numFmtId="0" fontId="12" fillId="0" borderId="4" xfId="0" applyFont="1" applyBorder="1" applyAlignment="1" applyProtection="1">
      <alignment horizontal="left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1" fillId="5" borderId="0" xfId="0" applyFont="1" applyFill="1" applyAlignment="1" applyProtection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3" xfId="0" applyFont="1" applyBorder="1" applyAlignment="1" applyProtection="1">
      <alignment horizontal="right" vertical="center"/>
    </xf>
    <xf numFmtId="0" fontId="12" fillId="0" borderId="4" xfId="0" applyFont="1" applyBorder="1" applyAlignment="1" applyProtection="1">
      <alignment horizontal="right" vertical="center"/>
    </xf>
    <xf numFmtId="0" fontId="12" fillId="4" borderId="3" xfId="0" applyFont="1" applyFill="1" applyBorder="1" applyAlignment="1" applyProtection="1">
      <alignment horizontal="center" vertical="center" wrapText="1"/>
    </xf>
    <xf numFmtId="0" fontId="12" fillId="4" borderId="2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 applyProtection="1">
      <alignment horizontal="right" vertical="center"/>
    </xf>
    <xf numFmtId="0" fontId="11" fillId="0" borderId="1" xfId="0" applyFont="1" applyBorder="1" applyAlignment="1">
      <alignment horizontal="center" vertical="center"/>
    </xf>
    <xf numFmtId="0" fontId="15" fillId="2" borderId="1" xfId="0" applyFont="1" applyFill="1" applyBorder="1" applyAlignment="1" applyProtection="1">
      <alignment horizontal="center" vertical="center"/>
    </xf>
    <xf numFmtId="0" fontId="11" fillId="2" borderId="1" xfId="0" applyFont="1" applyFill="1" applyBorder="1" applyAlignment="1" applyProtection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2" fillId="0" borderId="3" xfId="0" applyFont="1" applyFill="1" applyBorder="1" applyAlignment="1" applyProtection="1">
      <alignment horizontal="left" vertical="center"/>
    </xf>
    <xf numFmtId="0" fontId="12" fillId="0" borderId="2" xfId="0" applyFont="1" applyFill="1" applyBorder="1" applyAlignment="1" applyProtection="1">
      <alignment horizontal="left" vertical="center"/>
    </xf>
    <xf numFmtId="0" fontId="12" fillId="0" borderId="4" xfId="0" applyFont="1" applyFill="1" applyBorder="1" applyAlignment="1" applyProtection="1">
      <alignment horizontal="left" vertical="center"/>
    </xf>
    <xf numFmtId="0" fontId="12" fillId="2" borderId="1" xfId="0" applyFont="1" applyFill="1" applyBorder="1" applyAlignment="1" applyProtection="1">
      <alignment horizontal="center" vertical="center" wrapText="1"/>
    </xf>
    <xf numFmtId="0" fontId="12" fillId="2" borderId="1" xfId="0" applyFont="1" applyFill="1" applyBorder="1" applyAlignment="1" applyProtection="1">
      <alignment horizontal="center" vertical="center"/>
    </xf>
    <xf numFmtId="0" fontId="12" fillId="0" borderId="0" xfId="0" applyFont="1" applyAlignment="1" applyProtection="1">
      <alignment horizontal="center" vertical="center"/>
    </xf>
    <xf numFmtId="0" fontId="15" fillId="2" borderId="3" xfId="0" applyFont="1" applyFill="1" applyBorder="1" applyAlignment="1" applyProtection="1">
      <alignment horizontal="center" vertical="center" wrapText="1"/>
    </xf>
    <xf numFmtId="0" fontId="15" fillId="2" borderId="2" xfId="0" applyFont="1" applyFill="1" applyBorder="1" applyAlignment="1" applyProtection="1">
      <alignment horizontal="center" vertical="center" wrapText="1"/>
    </xf>
    <xf numFmtId="0" fontId="15" fillId="2" borderId="4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2" xfId="0" applyFont="1" applyBorder="1" applyAlignment="1" applyProtection="1">
      <alignment horizontal="center" vertical="center"/>
    </xf>
    <xf numFmtId="0" fontId="11" fillId="0" borderId="8" xfId="0" applyFont="1" applyBorder="1" applyAlignment="1" applyProtection="1">
      <alignment horizontal="center" vertical="center"/>
    </xf>
    <xf numFmtId="0" fontId="12" fillId="2" borderId="9" xfId="0" applyFont="1" applyFill="1" applyBorder="1" applyAlignment="1" applyProtection="1">
      <alignment horizontal="center" vertical="center" wrapText="1"/>
    </xf>
    <xf numFmtId="0" fontId="12" fillId="2" borderId="8" xfId="0" applyFont="1" applyFill="1" applyBorder="1" applyAlignment="1" applyProtection="1">
      <alignment horizontal="center" vertical="center" wrapText="1"/>
    </xf>
    <xf numFmtId="0" fontId="12" fillId="2" borderId="10" xfId="0" applyFont="1" applyFill="1" applyBorder="1" applyAlignment="1" applyProtection="1">
      <alignment horizontal="center" vertical="center" wrapText="1"/>
    </xf>
    <xf numFmtId="0" fontId="12" fillId="2" borderId="11" xfId="0" applyFont="1" applyFill="1" applyBorder="1" applyAlignment="1" applyProtection="1">
      <alignment horizontal="center" vertical="center" wrapText="1"/>
    </xf>
    <xf numFmtId="0" fontId="12" fillId="2" borderId="0" xfId="0" applyFont="1" applyFill="1" applyBorder="1" applyAlignment="1" applyProtection="1">
      <alignment horizontal="center" vertical="center" wrapText="1"/>
    </xf>
    <xf numFmtId="0" fontId="12" fillId="2" borderId="12" xfId="0" applyFont="1" applyFill="1" applyBorder="1" applyAlignment="1" applyProtection="1">
      <alignment horizontal="center" vertical="center" wrapText="1"/>
    </xf>
    <xf numFmtId="0" fontId="12" fillId="2" borderId="13" xfId="0" applyFont="1" applyFill="1" applyBorder="1" applyAlignment="1" applyProtection="1">
      <alignment horizontal="center" vertical="center" wrapText="1"/>
    </xf>
    <xf numFmtId="0" fontId="12" fillId="2" borderId="14" xfId="0" applyFont="1" applyFill="1" applyBorder="1" applyAlignment="1" applyProtection="1">
      <alignment horizontal="center" vertical="center" wrapText="1"/>
    </xf>
    <xf numFmtId="0" fontId="12" fillId="2" borderId="15" xfId="0" applyFont="1" applyFill="1" applyBorder="1" applyAlignment="1" applyProtection="1">
      <alignment horizontal="center" vertical="center" wrapText="1"/>
    </xf>
    <xf numFmtId="0" fontId="20" fillId="0" borderId="0" xfId="0" applyFont="1" applyAlignment="1">
      <alignment horizontal="left" vertical="top" wrapText="1"/>
    </xf>
  </cellXfs>
  <cellStyles count="2">
    <cellStyle name="Normálne" xfId="0" builtinId="0"/>
    <cellStyle name="Percentá" xfId="1" builtinId="5"/>
  </cellStyles>
  <dxfs count="12">
    <dxf>
      <fill>
        <patternFill>
          <bgColor rgb="FF00A84C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A84C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A84C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view="pageLayout" topLeftCell="A16" zoomScaleNormal="85" workbookViewId="0">
      <selection activeCell="A2" sqref="A2:G2"/>
    </sheetView>
  </sheetViews>
  <sheetFormatPr defaultRowHeight="12" x14ac:dyDescent="0.25"/>
  <cols>
    <col min="1" max="1" width="19.85546875" style="2" customWidth="1"/>
    <col min="2" max="2" width="13.5703125" style="2" customWidth="1"/>
    <col min="3" max="3" width="7.140625" style="2" customWidth="1"/>
    <col min="4" max="4" width="9.85546875" style="2" customWidth="1"/>
    <col min="5" max="5" width="17.140625" style="2" customWidth="1"/>
    <col min="6" max="6" width="17" style="2" customWidth="1"/>
    <col min="7" max="7" width="11.85546875" style="2" customWidth="1"/>
    <col min="8" max="16384" width="9.140625" style="2"/>
  </cols>
  <sheetData>
    <row r="1" spans="1:10" ht="15" customHeight="1" x14ac:dyDescent="0.25">
      <c r="G1" s="85" t="s">
        <v>110</v>
      </c>
    </row>
    <row r="2" spans="1:10" ht="15.75" x14ac:dyDescent="0.25">
      <c r="A2" s="114" t="s">
        <v>2</v>
      </c>
      <c r="B2" s="114"/>
      <c r="C2" s="114"/>
      <c r="D2" s="114"/>
      <c r="E2" s="114"/>
      <c r="F2" s="114"/>
      <c r="G2" s="114"/>
    </row>
    <row r="3" spans="1:10" ht="14.1" customHeight="1" x14ac:dyDescent="0.25">
      <c r="A3" s="65"/>
      <c r="B3" s="65"/>
      <c r="C3" s="65"/>
      <c r="D3" s="65"/>
      <c r="E3" s="65"/>
      <c r="F3" s="65"/>
      <c r="G3" s="65"/>
    </row>
    <row r="4" spans="1:10" ht="14.1" customHeight="1" x14ac:dyDescent="0.25">
      <c r="A4" s="112" t="s">
        <v>51</v>
      </c>
      <c r="B4" s="112"/>
      <c r="C4" s="115" t="s">
        <v>83</v>
      </c>
      <c r="D4" s="115"/>
      <c r="E4" s="115"/>
      <c r="F4" s="115"/>
      <c r="G4" s="115"/>
    </row>
    <row r="5" spans="1:10" ht="14.1" customHeight="1" x14ac:dyDescent="0.25">
      <c r="A5" s="112" t="s">
        <v>53</v>
      </c>
      <c r="B5" s="112"/>
      <c r="C5" s="98"/>
      <c r="D5" s="98"/>
      <c r="E5" s="98"/>
      <c r="F5" s="98"/>
      <c r="G5" s="98"/>
    </row>
    <row r="6" spans="1:10" ht="14.1" customHeight="1" x14ac:dyDescent="0.25">
      <c r="A6" s="112" t="s">
        <v>54</v>
      </c>
      <c r="B6" s="112"/>
      <c r="C6" s="98"/>
      <c r="D6" s="98"/>
      <c r="E6" s="98"/>
      <c r="F6" s="98"/>
      <c r="G6" s="98"/>
    </row>
    <row r="7" spans="1:10" ht="14.1" customHeight="1" x14ac:dyDescent="0.25">
      <c r="A7" s="112" t="s">
        <v>59</v>
      </c>
      <c r="B7" s="112"/>
      <c r="C7" s="98"/>
      <c r="D7" s="98"/>
      <c r="E7" s="98"/>
      <c r="F7" s="98"/>
      <c r="G7" s="98"/>
    </row>
    <row r="8" spans="1:10" ht="14.1" customHeight="1" x14ac:dyDescent="0.25">
      <c r="A8" s="112" t="s">
        <v>55</v>
      </c>
      <c r="B8" s="112"/>
      <c r="C8" s="98"/>
      <c r="D8" s="98"/>
      <c r="E8" s="98"/>
      <c r="F8" s="98"/>
      <c r="G8" s="98"/>
    </row>
    <row r="9" spans="1:10" ht="12" customHeight="1" x14ac:dyDescent="0.25">
      <c r="A9" s="112" t="s">
        <v>56</v>
      </c>
      <c r="B9" s="112"/>
      <c r="C9" s="98"/>
      <c r="D9" s="98"/>
      <c r="E9" s="98"/>
      <c r="F9" s="98"/>
      <c r="G9" s="98"/>
    </row>
    <row r="10" spans="1:10" ht="14.1" customHeight="1" x14ac:dyDescent="0.25">
      <c r="A10" s="65"/>
      <c r="B10" s="65"/>
      <c r="C10" s="65"/>
      <c r="D10" s="65"/>
      <c r="E10" s="65"/>
      <c r="F10" s="65"/>
      <c r="G10" s="65"/>
    </row>
    <row r="11" spans="1:10" ht="14.1" customHeight="1" x14ac:dyDescent="0.25">
      <c r="A11" s="112" t="s">
        <v>40</v>
      </c>
      <c r="B11" s="112"/>
      <c r="C11" s="111"/>
      <c r="D11" s="111"/>
      <c r="E11" s="111"/>
      <c r="F11" s="111"/>
      <c r="G11" s="111"/>
    </row>
    <row r="12" spans="1:10" ht="14.1" customHeight="1" x14ac:dyDescent="0.25">
      <c r="A12" s="112" t="s">
        <v>57</v>
      </c>
      <c r="B12" s="112"/>
      <c r="C12" s="111"/>
      <c r="D12" s="111"/>
      <c r="E12" s="111"/>
      <c r="F12" s="111"/>
      <c r="G12" s="111"/>
    </row>
    <row r="13" spans="1:10" ht="12.75" x14ac:dyDescent="0.25">
      <c r="A13" s="112" t="s">
        <v>45</v>
      </c>
      <c r="B13" s="112"/>
      <c r="C13" s="111" t="s">
        <v>8</v>
      </c>
      <c r="D13" s="111"/>
      <c r="E13" s="111"/>
      <c r="F13" s="111"/>
      <c r="G13" s="111"/>
      <c r="I13" s="8"/>
    </row>
    <row r="14" spans="1:10" ht="264.75" customHeight="1" x14ac:dyDescent="0.25">
      <c r="A14" s="112" t="s">
        <v>11</v>
      </c>
      <c r="B14" s="112"/>
      <c r="C14" s="113">
        <v>120</v>
      </c>
      <c r="D14" s="113"/>
      <c r="E14" s="113"/>
      <c r="F14" s="113"/>
      <c r="G14" s="113"/>
      <c r="I14" s="8"/>
    </row>
    <row r="15" spans="1:10" ht="23.25" customHeight="1" x14ac:dyDescent="0.25">
      <c r="A15" s="109" t="s">
        <v>87</v>
      </c>
      <c r="B15" s="110"/>
      <c r="C15" s="111"/>
      <c r="D15" s="111"/>
      <c r="E15" s="111"/>
      <c r="F15" s="111"/>
      <c r="G15" s="111"/>
    </row>
    <row r="16" spans="1:10" s="4" customFormat="1" ht="24.75" customHeight="1" x14ac:dyDescent="0.2">
      <c r="A16" s="65"/>
      <c r="B16" s="65"/>
      <c r="C16" s="65"/>
      <c r="D16" s="65"/>
      <c r="E16" s="65"/>
      <c r="F16" s="69"/>
      <c r="G16" s="70"/>
      <c r="H16" s="3"/>
      <c r="I16" s="2"/>
      <c r="J16" s="2"/>
    </row>
    <row r="17" spans="1:13" s="4" customFormat="1" ht="25.5" customHeight="1" x14ac:dyDescent="0.2">
      <c r="A17" s="108" t="s">
        <v>26</v>
      </c>
      <c r="B17" s="108"/>
      <c r="C17" s="108"/>
      <c r="D17" s="64"/>
      <c r="E17" s="108" t="s">
        <v>3</v>
      </c>
      <c r="F17" s="108"/>
      <c r="G17" s="108"/>
      <c r="H17" s="3"/>
      <c r="I17" s="2"/>
      <c r="J17" s="2"/>
    </row>
    <row r="18" spans="1:13" s="4" customFormat="1" ht="30" customHeight="1" x14ac:dyDescent="0.2">
      <c r="A18" s="91" t="s">
        <v>10</v>
      </c>
      <c r="B18" s="91"/>
      <c r="C18" s="10">
        <v>150</v>
      </c>
      <c r="D18" s="64"/>
      <c r="E18" s="71" t="s">
        <v>13</v>
      </c>
      <c r="F18" s="71" t="s">
        <v>14</v>
      </c>
      <c r="G18" s="71" t="s">
        <v>15</v>
      </c>
      <c r="H18" s="5"/>
      <c r="I18" s="2"/>
      <c r="J18" s="2"/>
      <c r="K18" s="5"/>
      <c r="L18" s="5"/>
      <c r="M18" s="5"/>
    </row>
    <row r="19" spans="1:13" s="4" customFormat="1" ht="36" x14ac:dyDescent="0.2">
      <c r="A19" s="74" t="s">
        <v>5</v>
      </c>
      <c r="B19" s="71" t="s">
        <v>11</v>
      </c>
      <c r="C19" s="71" t="s">
        <v>6</v>
      </c>
      <c r="D19" s="64"/>
      <c r="E19" s="72" t="s">
        <v>19</v>
      </c>
      <c r="F19" s="11"/>
      <c r="G19" s="34">
        <v>2.5</v>
      </c>
      <c r="H19" s="6"/>
      <c r="I19" s="2"/>
      <c r="J19" s="2"/>
    </row>
    <row r="20" spans="1:13" s="4" customFormat="1" x14ac:dyDescent="0.2">
      <c r="A20" s="99" t="str">
        <f>$C$13</f>
        <v>yyy</v>
      </c>
      <c r="B20" s="102">
        <f>$C$14</f>
        <v>120</v>
      </c>
      <c r="C20" s="105">
        <f>($B20+($G$19+$G$20+$G$21+$G$22+$G$23+G24))/$C$18</f>
        <v>0.96666666666666667</v>
      </c>
      <c r="D20" s="64"/>
      <c r="E20" s="72" t="s">
        <v>20</v>
      </c>
      <c r="F20" s="11"/>
      <c r="G20" s="34">
        <v>7.5</v>
      </c>
      <c r="H20" s="6"/>
      <c r="I20" s="2"/>
      <c r="J20" s="2"/>
    </row>
    <row r="21" spans="1:13" s="4" customFormat="1" x14ac:dyDescent="0.2">
      <c r="A21" s="100"/>
      <c r="B21" s="103"/>
      <c r="C21" s="106"/>
      <c r="D21" s="64"/>
      <c r="E21" s="73" t="s">
        <v>18</v>
      </c>
      <c r="F21" s="11"/>
      <c r="G21" s="7">
        <v>10</v>
      </c>
      <c r="H21" s="6"/>
      <c r="I21" s="2"/>
      <c r="J21" s="2"/>
    </row>
    <row r="22" spans="1:13" s="4" customFormat="1" x14ac:dyDescent="0.2">
      <c r="A22" s="101"/>
      <c r="B22" s="104"/>
      <c r="C22" s="107"/>
      <c r="D22" s="64"/>
      <c r="E22" s="72" t="s">
        <v>16</v>
      </c>
      <c r="F22" s="11"/>
      <c r="G22" s="7">
        <v>5</v>
      </c>
      <c r="H22" s="6"/>
      <c r="I22" s="2"/>
      <c r="J22" s="2"/>
    </row>
    <row r="23" spans="1:13" s="4" customFormat="1" x14ac:dyDescent="0.2">
      <c r="A23" s="78" t="s">
        <v>17</v>
      </c>
      <c r="B23" s="76">
        <f>SUM($B$20:$B$22)+G19+G20+G21+G22+G23+G24</f>
        <v>145</v>
      </c>
      <c r="C23" s="77">
        <f>SUM(C20:C22)</f>
        <v>0.96666666666666667</v>
      </c>
      <c r="D23" s="64"/>
      <c r="E23" s="73" t="s">
        <v>12</v>
      </c>
      <c r="F23" s="11"/>
      <c r="G23" s="7"/>
      <c r="H23" s="6"/>
      <c r="I23" s="2"/>
      <c r="J23" s="2"/>
    </row>
    <row r="24" spans="1:13" x14ac:dyDescent="0.2">
      <c r="A24" s="65"/>
      <c r="B24" s="65"/>
      <c r="C24" s="65"/>
      <c r="D24" s="64"/>
      <c r="E24" s="73" t="s">
        <v>64</v>
      </c>
      <c r="F24" s="11"/>
      <c r="G24" s="7"/>
    </row>
    <row r="25" spans="1:13" ht="9" customHeight="1" x14ac:dyDescent="0.25">
      <c r="A25" s="65"/>
      <c r="B25" s="65"/>
      <c r="C25" s="65"/>
      <c r="D25" s="65"/>
      <c r="E25" s="65"/>
      <c r="F25" s="65"/>
      <c r="G25" s="65"/>
    </row>
    <row r="26" spans="1:13" ht="82.5" customHeight="1" x14ac:dyDescent="0.25">
      <c r="A26" s="92" t="s">
        <v>119</v>
      </c>
      <c r="B26" s="92"/>
      <c r="C26" s="92"/>
      <c r="D26" s="92"/>
      <c r="E26" s="92"/>
      <c r="F26" s="92"/>
      <c r="G26" s="92"/>
    </row>
    <row r="27" spans="1:13" x14ac:dyDescent="0.25">
      <c r="A27" s="66"/>
      <c r="B27" s="65"/>
      <c r="C27" s="65"/>
      <c r="D27" s="65"/>
      <c r="E27" s="65"/>
      <c r="F27" s="65"/>
      <c r="G27" s="65"/>
    </row>
    <row r="28" spans="1:13" ht="25.5" customHeight="1" x14ac:dyDescent="0.25">
      <c r="A28" s="93" t="s">
        <v>38</v>
      </c>
      <c r="B28" s="94"/>
      <c r="C28" s="95"/>
      <c r="D28" s="65"/>
      <c r="E28" s="91" t="s">
        <v>34</v>
      </c>
      <c r="F28" s="91"/>
      <c r="G28" s="91"/>
    </row>
    <row r="29" spans="1:13" ht="15" customHeight="1" x14ac:dyDescent="0.25">
      <c r="A29" s="67" t="s">
        <v>37</v>
      </c>
      <c r="B29" s="96"/>
      <c r="C29" s="97"/>
      <c r="D29" s="65"/>
      <c r="E29" s="68" t="s">
        <v>35</v>
      </c>
      <c r="F29" s="98"/>
      <c r="G29" s="98"/>
    </row>
    <row r="30" spans="1:13" x14ac:dyDescent="0.25">
      <c r="A30" s="66"/>
      <c r="B30" s="65"/>
      <c r="C30" s="65"/>
      <c r="D30" s="65"/>
      <c r="E30" s="68" t="s">
        <v>36</v>
      </c>
      <c r="F30" s="90"/>
      <c r="G30" s="90"/>
    </row>
    <row r="31" spans="1:13" ht="55.5" customHeight="1" x14ac:dyDescent="0.25">
      <c r="A31" s="66"/>
      <c r="B31" s="65"/>
      <c r="C31" s="65"/>
      <c r="D31" s="65"/>
      <c r="E31" s="65"/>
      <c r="F31" s="65"/>
      <c r="G31" s="65"/>
    </row>
  </sheetData>
  <sheetProtection formatRows="0"/>
  <protectedRanges>
    <protectedRange sqref="C4:G9 C11:G15 C18 F19:G24 F29:G30 B29" name="Rozsah1"/>
  </protectedRanges>
  <mergeCells count="35">
    <mergeCell ref="A7:B7"/>
    <mergeCell ref="C7:G7"/>
    <mergeCell ref="A2:G2"/>
    <mergeCell ref="A4:B4"/>
    <mergeCell ref="C4:G4"/>
    <mergeCell ref="A5:B5"/>
    <mergeCell ref="C5:G5"/>
    <mergeCell ref="A6:B6"/>
    <mergeCell ref="C6:G6"/>
    <mergeCell ref="A8:B8"/>
    <mergeCell ref="C8:G8"/>
    <mergeCell ref="A9:B9"/>
    <mergeCell ref="C9:G9"/>
    <mergeCell ref="A11:B11"/>
    <mergeCell ref="C11:G11"/>
    <mergeCell ref="A17:C17"/>
    <mergeCell ref="E17:G17"/>
    <mergeCell ref="A15:B15"/>
    <mergeCell ref="C15:G15"/>
    <mergeCell ref="A12:B12"/>
    <mergeCell ref="C12:G12"/>
    <mergeCell ref="A13:B13"/>
    <mergeCell ref="C13:G13"/>
    <mergeCell ref="A14:B14"/>
    <mergeCell ref="C14:G14"/>
    <mergeCell ref="F30:G30"/>
    <mergeCell ref="A18:B18"/>
    <mergeCell ref="A26:G26"/>
    <mergeCell ref="A28:C28"/>
    <mergeCell ref="E28:G28"/>
    <mergeCell ref="B29:C29"/>
    <mergeCell ref="F29:G29"/>
    <mergeCell ref="A20:A22"/>
    <mergeCell ref="B20:B22"/>
    <mergeCell ref="C20:C22"/>
  </mergeCells>
  <conditionalFormatting sqref="C23">
    <cfRule type="cellIs" dxfId="11" priority="4" stopIfTrue="1" operator="notEqual">
      <formula>1</formula>
    </cfRule>
  </conditionalFormatting>
  <conditionalFormatting sqref="B23">
    <cfRule type="cellIs" dxfId="10" priority="1" stopIfTrue="1" operator="greaterThan">
      <formula>$C$18</formula>
    </cfRule>
    <cfRule type="cellIs" dxfId="9" priority="2" stopIfTrue="1" operator="equal">
      <formula>$C$18</formula>
    </cfRule>
    <cfRule type="cellIs" dxfId="8" priority="3" stopIfTrue="1" operator="lessThan">
      <formula>$C$18</formula>
    </cfRule>
  </conditionalFormatting>
  <printOptions horizontalCentered="1"/>
  <pageMargins left="0.70866141732283472" right="0.70866141732283472" top="0.98425196850393704" bottom="0.98425196850393704" header="0.51181102362204722" footer="0.31496062992125984"/>
  <pageSetup paperSize="9" scale="85" orientation="portrait" cellComments="asDisplayed" horizontalDpi="4294967295" verticalDpi="4294967295" r:id="rId1"/>
  <headerFooter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6"/>
  <sheetViews>
    <sheetView view="pageLayout" zoomScaleNormal="85" workbookViewId="0">
      <selection activeCell="A2" sqref="A2:G2"/>
    </sheetView>
  </sheetViews>
  <sheetFormatPr defaultRowHeight="12" x14ac:dyDescent="0.25"/>
  <cols>
    <col min="1" max="1" width="19.85546875" style="2" customWidth="1"/>
    <col min="2" max="2" width="13.5703125" style="2" customWidth="1"/>
    <col min="3" max="3" width="7.28515625" style="2" customWidth="1"/>
    <col min="4" max="4" width="9.85546875" style="2" customWidth="1"/>
    <col min="5" max="5" width="17.140625" style="2" customWidth="1"/>
    <col min="6" max="6" width="17" style="2" customWidth="1"/>
    <col min="7" max="7" width="11.85546875" style="2" customWidth="1"/>
    <col min="8" max="16384" width="9.140625" style="2"/>
  </cols>
  <sheetData>
    <row r="1" spans="1:9" ht="15" customHeight="1" x14ac:dyDescent="0.25">
      <c r="G1" s="85" t="s">
        <v>110</v>
      </c>
    </row>
    <row r="2" spans="1:9" ht="15.75" x14ac:dyDescent="0.25">
      <c r="A2" s="114" t="s">
        <v>2</v>
      </c>
      <c r="B2" s="114"/>
      <c r="C2" s="114"/>
      <c r="D2" s="114"/>
      <c r="E2" s="114"/>
      <c r="F2" s="114"/>
      <c r="G2" s="114"/>
    </row>
    <row r="3" spans="1:9" ht="14.1" customHeight="1" x14ac:dyDescent="0.25">
      <c r="A3" s="65"/>
      <c r="B3" s="65"/>
      <c r="C3" s="65"/>
      <c r="D3" s="65"/>
      <c r="E3" s="65"/>
      <c r="F3" s="65"/>
      <c r="G3" s="65"/>
    </row>
    <row r="4" spans="1:9" ht="14.1" customHeight="1" x14ac:dyDescent="0.25">
      <c r="A4" s="112" t="s">
        <v>51</v>
      </c>
      <c r="B4" s="112"/>
      <c r="C4" s="115" t="s">
        <v>83</v>
      </c>
      <c r="D4" s="115"/>
      <c r="E4" s="115"/>
      <c r="F4" s="115"/>
      <c r="G4" s="115"/>
    </row>
    <row r="5" spans="1:9" ht="14.1" customHeight="1" x14ac:dyDescent="0.25">
      <c r="A5" s="112" t="s">
        <v>53</v>
      </c>
      <c r="B5" s="112"/>
      <c r="C5" s="98"/>
      <c r="D5" s="98"/>
      <c r="E5" s="98"/>
      <c r="F5" s="98"/>
      <c r="G5" s="98"/>
    </row>
    <row r="6" spans="1:9" ht="14.1" customHeight="1" x14ac:dyDescent="0.25">
      <c r="A6" s="112" t="s">
        <v>54</v>
      </c>
      <c r="B6" s="112"/>
      <c r="C6" s="98"/>
      <c r="D6" s="98"/>
      <c r="E6" s="98"/>
      <c r="F6" s="98"/>
      <c r="G6" s="98"/>
    </row>
    <row r="7" spans="1:9" ht="14.1" customHeight="1" x14ac:dyDescent="0.25">
      <c r="A7" s="112" t="s">
        <v>59</v>
      </c>
      <c r="B7" s="112"/>
      <c r="C7" s="98"/>
      <c r="D7" s="98"/>
      <c r="E7" s="98"/>
      <c r="F7" s="98"/>
      <c r="G7" s="98"/>
    </row>
    <row r="8" spans="1:9" ht="14.1" customHeight="1" x14ac:dyDescent="0.25">
      <c r="A8" s="112" t="s">
        <v>55</v>
      </c>
      <c r="B8" s="112"/>
      <c r="C8" s="98"/>
      <c r="D8" s="98"/>
      <c r="E8" s="98"/>
      <c r="F8" s="98"/>
      <c r="G8" s="98"/>
    </row>
    <row r="9" spans="1:9" ht="12" customHeight="1" x14ac:dyDescent="0.25">
      <c r="A9" s="112" t="s">
        <v>56</v>
      </c>
      <c r="B9" s="112"/>
      <c r="C9" s="98"/>
      <c r="D9" s="98"/>
      <c r="E9" s="98"/>
      <c r="F9" s="98"/>
      <c r="G9" s="98"/>
    </row>
    <row r="10" spans="1:9" ht="14.1" customHeight="1" x14ac:dyDescent="0.25">
      <c r="A10" s="65"/>
      <c r="B10" s="65"/>
      <c r="C10" s="79"/>
      <c r="D10" s="79"/>
      <c r="E10" s="79"/>
      <c r="F10" s="79"/>
      <c r="G10" s="79"/>
    </row>
    <row r="11" spans="1:9" ht="14.1" customHeight="1" x14ac:dyDescent="0.25">
      <c r="A11" s="112" t="s">
        <v>40</v>
      </c>
      <c r="B11" s="112"/>
      <c r="C11" s="111"/>
      <c r="D11" s="111"/>
      <c r="E11" s="111"/>
      <c r="F11" s="111"/>
      <c r="G11" s="111"/>
    </row>
    <row r="12" spans="1:9" ht="14.1" customHeight="1" x14ac:dyDescent="0.25">
      <c r="A12" s="112" t="s">
        <v>57</v>
      </c>
      <c r="B12" s="112"/>
      <c r="C12" s="111"/>
      <c r="D12" s="111"/>
      <c r="E12" s="111"/>
      <c r="F12" s="111"/>
      <c r="G12" s="111"/>
    </row>
    <row r="13" spans="1:9" ht="12.75" x14ac:dyDescent="0.25">
      <c r="A13" s="112" t="s">
        <v>45</v>
      </c>
      <c r="B13" s="112"/>
      <c r="C13" s="111" t="s">
        <v>102</v>
      </c>
      <c r="D13" s="111"/>
      <c r="E13" s="111"/>
      <c r="F13" s="111"/>
      <c r="G13" s="111"/>
      <c r="I13" s="8"/>
    </row>
    <row r="14" spans="1:9" ht="81.75" customHeight="1" x14ac:dyDescent="0.25">
      <c r="A14" s="112" t="s">
        <v>11</v>
      </c>
      <c r="B14" s="112"/>
      <c r="C14" s="113">
        <v>360</v>
      </c>
      <c r="D14" s="113"/>
      <c r="E14" s="113"/>
      <c r="F14" s="113"/>
      <c r="G14" s="113"/>
      <c r="I14" s="8"/>
    </row>
    <row r="15" spans="1:9" ht="14.1" customHeight="1" x14ac:dyDescent="0.25">
      <c r="A15" s="109" t="s">
        <v>87</v>
      </c>
      <c r="B15" s="110"/>
      <c r="C15" s="111"/>
      <c r="D15" s="111"/>
      <c r="E15" s="111"/>
      <c r="F15" s="111"/>
      <c r="G15" s="111"/>
    </row>
    <row r="16" spans="1:9" ht="14.1" customHeight="1" x14ac:dyDescent="0.25">
      <c r="A16" s="112" t="s">
        <v>40</v>
      </c>
      <c r="B16" s="112"/>
      <c r="C16" s="98"/>
      <c r="D16" s="98"/>
      <c r="E16" s="98"/>
      <c r="F16" s="98"/>
      <c r="G16" s="98"/>
    </row>
    <row r="17" spans="1:13" ht="14.1" customHeight="1" x14ac:dyDescent="0.25">
      <c r="A17" s="112" t="s">
        <v>57</v>
      </c>
      <c r="B17" s="112"/>
      <c r="C17" s="98"/>
      <c r="D17" s="98"/>
      <c r="E17" s="98"/>
      <c r="F17" s="98"/>
      <c r="G17" s="98"/>
    </row>
    <row r="18" spans="1:13" ht="12.75" x14ac:dyDescent="0.25">
      <c r="A18" s="112" t="s">
        <v>45</v>
      </c>
      <c r="B18" s="112"/>
      <c r="C18" s="98" t="s">
        <v>104</v>
      </c>
      <c r="D18" s="98"/>
      <c r="E18" s="98"/>
      <c r="F18" s="98"/>
      <c r="G18" s="98"/>
      <c r="I18" s="8"/>
    </row>
    <row r="19" spans="1:13" ht="89.25" customHeight="1" x14ac:dyDescent="0.25">
      <c r="A19" s="112" t="s">
        <v>11</v>
      </c>
      <c r="B19" s="112"/>
      <c r="C19" s="113">
        <v>155</v>
      </c>
      <c r="D19" s="113"/>
      <c r="E19" s="113"/>
      <c r="F19" s="113"/>
      <c r="G19" s="113"/>
      <c r="I19" s="8"/>
    </row>
    <row r="20" spans="1:13" ht="28.5" customHeight="1" x14ac:dyDescent="0.25">
      <c r="A20" s="109" t="s">
        <v>87</v>
      </c>
      <c r="B20" s="110"/>
      <c r="C20" s="98"/>
      <c r="D20" s="98"/>
      <c r="E20" s="98"/>
      <c r="F20" s="98"/>
      <c r="G20" s="98"/>
    </row>
    <row r="21" spans="1:13" s="4" customFormat="1" x14ac:dyDescent="0.2">
      <c r="A21" s="65"/>
      <c r="B21" s="65"/>
      <c r="C21" s="65"/>
      <c r="D21" s="65"/>
      <c r="E21" s="65"/>
      <c r="F21" s="69"/>
      <c r="G21" s="70"/>
      <c r="H21" s="3"/>
      <c r="I21" s="2"/>
      <c r="J21" s="2"/>
    </row>
    <row r="22" spans="1:13" s="4" customFormat="1" x14ac:dyDescent="0.2">
      <c r="A22" s="108" t="s">
        <v>4</v>
      </c>
      <c r="B22" s="108"/>
      <c r="C22" s="108"/>
      <c r="D22" s="64"/>
      <c r="E22" s="108" t="s">
        <v>3</v>
      </c>
      <c r="F22" s="108"/>
      <c r="G22" s="108"/>
      <c r="H22" s="3"/>
      <c r="I22" s="2"/>
      <c r="J22" s="2"/>
    </row>
    <row r="23" spans="1:13" s="4" customFormat="1" ht="30" customHeight="1" x14ac:dyDescent="0.2">
      <c r="A23" s="91" t="s">
        <v>10</v>
      </c>
      <c r="B23" s="91"/>
      <c r="C23" s="10">
        <v>150</v>
      </c>
      <c r="D23" s="64"/>
      <c r="E23" s="71" t="s">
        <v>13</v>
      </c>
      <c r="F23" s="71" t="s">
        <v>14</v>
      </c>
      <c r="G23" s="71" t="s">
        <v>15</v>
      </c>
      <c r="H23" s="5"/>
      <c r="I23" s="2"/>
      <c r="J23" s="2"/>
      <c r="K23" s="5"/>
      <c r="L23" s="5"/>
      <c r="M23" s="5"/>
    </row>
    <row r="24" spans="1:13" s="4" customFormat="1" ht="36" x14ac:dyDescent="0.2">
      <c r="A24" s="74" t="s">
        <v>5</v>
      </c>
      <c r="B24" s="71" t="s">
        <v>11</v>
      </c>
      <c r="C24" s="71" t="s">
        <v>6</v>
      </c>
      <c r="D24" s="64"/>
      <c r="E24" s="72" t="s">
        <v>19</v>
      </c>
      <c r="F24" s="11"/>
      <c r="G24" s="7">
        <v>12</v>
      </c>
      <c r="H24" s="6"/>
      <c r="I24" s="2"/>
      <c r="J24" s="2"/>
    </row>
    <row r="25" spans="1:13" s="4" customFormat="1" x14ac:dyDescent="0.2">
      <c r="A25" s="75" t="str">
        <f>$C$13</f>
        <v>najvyssi</v>
      </c>
      <c r="B25" s="76">
        <f>$C$14</f>
        <v>360</v>
      </c>
      <c r="C25" s="77">
        <f>($B25+($G$24+$G$25+$G$26+$G$27+$G$28+G29)/2)/$C$23</f>
        <v>2.4866666666666668</v>
      </c>
      <c r="D25" s="64"/>
      <c r="E25" s="72" t="s">
        <v>20</v>
      </c>
      <c r="F25" s="11"/>
      <c r="G25" s="7">
        <v>10</v>
      </c>
      <c r="H25" s="6"/>
      <c r="I25" s="2"/>
      <c r="J25" s="2"/>
    </row>
    <row r="26" spans="1:13" s="4" customFormat="1" x14ac:dyDescent="0.2">
      <c r="A26" s="117" t="str">
        <f>$C$18</f>
        <v>dygfdc</v>
      </c>
      <c r="B26" s="102">
        <f>$C$19</f>
        <v>155</v>
      </c>
      <c r="C26" s="105">
        <f>($B26+($G$24+$G$25+$G$26+$G$27+$G$28)/2)/$C$23</f>
        <v>1.1200000000000001</v>
      </c>
      <c r="D26" s="64"/>
      <c r="E26" s="73" t="s">
        <v>18</v>
      </c>
      <c r="F26" s="11"/>
      <c r="G26" s="7"/>
      <c r="H26" s="6"/>
      <c r="I26" s="2"/>
      <c r="J26" s="2"/>
    </row>
    <row r="27" spans="1:13" s="4" customFormat="1" x14ac:dyDescent="0.2">
      <c r="A27" s="118"/>
      <c r="B27" s="104"/>
      <c r="C27" s="107"/>
      <c r="D27" s="64"/>
      <c r="E27" s="72" t="s">
        <v>16</v>
      </c>
      <c r="F27" s="11"/>
      <c r="G27" s="7">
        <v>4</v>
      </c>
      <c r="H27" s="6"/>
      <c r="I27" s="2"/>
      <c r="J27" s="2"/>
    </row>
    <row r="28" spans="1:13" s="4" customFormat="1" x14ac:dyDescent="0.2">
      <c r="A28" s="78" t="s">
        <v>17</v>
      </c>
      <c r="B28" s="76">
        <f>SUM($B$25:$B$27)+G24+G25+G26+G27+G28+G29</f>
        <v>541</v>
      </c>
      <c r="C28" s="77">
        <f>SUM(C25:C27)</f>
        <v>3.6066666666666669</v>
      </c>
      <c r="D28" s="64"/>
      <c r="E28" s="73" t="s">
        <v>12</v>
      </c>
      <c r="F28" s="11"/>
      <c r="G28" s="7"/>
      <c r="H28" s="6"/>
      <c r="I28" s="2"/>
      <c r="J28" s="2"/>
    </row>
    <row r="29" spans="1:13" x14ac:dyDescent="0.2">
      <c r="A29" s="65"/>
      <c r="B29" s="65"/>
      <c r="C29" s="65"/>
      <c r="D29" s="64"/>
      <c r="E29" s="73" t="s">
        <v>64</v>
      </c>
      <c r="F29" s="11"/>
      <c r="G29" s="7"/>
    </row>
    <row r="30" spans="1:13" ht="4.5" customHeight="1" x14ac:dyDescent="0.25">
      <c r="A30" s="65"/>
      <c r="B30" s="65"/>
      <c r="C30" s="65"/>
      <c r="D30" s="65"/>
      <c r="E30" s="65"/>
    </row>
    <row r="31" spans="1:13" ht="83.25" customHeight="1" x14ac:dyDescent="0.25">
      <c r="A31" s="92" t="s">
        <v>119</v>
      </c>
      <c r="B31" s="92"/>
      <c r="C31" s="92"/>
      <c r="D31" s="92"/>
      <c r="E31" s="92"/>
      <c r="F31" s="92"/>
      <c r="G31" s="92"/>
    </row>
    <row r="32" spans="1:13" x14ac:dyDescent="0.25">
      <c r="A32" s="66"/>
      <c r="B32" s="65"/>
      <c r="C32" s="65"/>
      <c r="D32" s="65"/>
      <c r="E32" s="65"/>
      <c r="F32" s="65"/>
      <c r="G32" s="65"/>
    </row>
    <row r="33" spans="1:7" ht="27.75" customHeight="1" x14ac:dyDescent="0.25">
      <c r="A33" s="93" t="s">
        <v>38</v>
      </c>
      <c r="B33" s="94"/>
      <c r="C33" s="95"/>
      <c r="D33" s="65"/>
      <c r="E33" s="91" t="s">
        <v>34</v>
      </c>
      <c r="F33" s="91"/>
      <c r="G33" s="91"/>
    </row>
    <row r="34" spans="1:7" ht="15" customHeight="1" x14ac:dyDescent="0.25">
      <c r="A34" s="67" t="s">
        <v>37</v>
      </c>
      <c r="B34" s="116"/>
      <c r="C34" s="97"/>
      <c r="D34" s="65"/>
      <c r="E34" s="68" t="s">
        <v>35</v>
      </c>
      <c r="F34" s="98"/>
      <c r="G34" s="98"/>
    </row>
    <row r="35" spans="1:7" x14ac:dyDescent="0.25">
      <c r="A35" s="66"/>
      <c r="B35" s="65"/>
      <c r="C35" s="65"/>
      <c r="D35" s="65"/>
      <c r="E35" s="68" t="s">
        <v>36</v>
      </c>
      <c r="F35" s="90"/>
      <c r="G35" s="90"/>
    </row>
    <row r="36" spans="1:7" ht="55.5" customHeight="1" x14ac:dyDescent="0.25">
      <c r="A36" s="9"/>
    </row>
  </sheetData>
  <sheetProtection formatRows="0"/>
  <protectedRanges>
    <protectedRange sqref="J15 C4:G9 C11:G20 C23 F24:G29 B34 F34 F35" name="Rozsah1"/>
  </protectedRanges>
  <mergeCells count="45">
    <mergeCell ref="A7:B7"/>
    <mergeCell ref="C7:G7"/>
    <mergeCell ref="A2:G2"/>
    <mergeCell ref="A4:B4"/>
    <mergeCell ref="C4:G4"/>
    <mergeCell ref="A5:B5"/>
    <mergeCell ref="C5:G5"/>
    <mergeCell ref="A6:B6"/>
    <mergeCell ref="C6:G6"/>
    <mergeCell ref="A8:B8"/>
    <mergeCell ref="C8:G8"/>
    <mergeCell ref="A9:B9"/>
    <mergeCell ref="C9:G9"/>
    <mergeCell ref="A11:B11"/>
    <mergeCell ref="C11:G11"/>
    <mergeCell ref="A12:B12"/>
    <mergeCell ref="C12:G12"/>
    <mergeCell ref="A13:B13"/>
    <mergeCell ref="C13:G13"/>
    <mergeCell ref="A14:B14"/>
    <mergeCell ref="C14:G14"/>
    <mergeCell ref="A15:B15"/>
    <mergeCell ref="C15:G15"/>
    <mergeCell ref="A16:B16"/>
    <mergeCell ref="C16:G16"/>
    <mergeCell ref="A17:B17"/>
    <mergeCell ref="C17:G17"/>
    <mergeCell ref="A22:C22"/>
    <mergeCell ref="E22:G22"/>
    <mergeCell ref="A18:B18"/>
    <mergeCell ref="C18:G18"/>
    <mergeCell ref="A19:B19"/>
    <mergeCell ref="C19:G19"/>
    <mergeCell ref="A20:B20"/>
    <mergeCell ref="C20:G20"/>
    <mergeCell ref="F35:G35"/>
    <mergeCell ref="A23:B23"/>
    <mergeCell ref="A31:G31"/>
    <mergeCell ref="A33:C33"/>
    <mergeCell ref="E33:G33"/>
    <mergeCell ref="B34:C34"/>
    <mergeCell ref="F34:G34"/>
    <mergeCell ref="A26:A27"/>
    <mergeCell ref="B26:B27"/>
    <mergeCell ref="C26:C27"/>
  </mergeCells>
  <conditionalFormatting sqref="C28">
    <cfRule type="cellIs" dxfId="7" priority="4" stopIfTrue="1" operator="notEqual">
      <formula>1</formula>
    </cfRule>
  </conditionalFormatting>
  <conditionalFormatting sqref="B28">
    <cfRule type="cellIs" dxfId="6" priority="1" stopIfTrue="1" operator="greaterThan">
      <formula>$C$23</formula>
    </cfRule>
    <cfRule type="cellIs" dxfId="5" priority="2" stopIfTrue="1" operator="equal">
      <formula>$C$23</formula>
    </cfRule>
    <cfRule type="cellIs" dxfId="4" priority="3" stopIfTrue="1" operator="lessThan">
      <formula>$C$23</formula>
    </cfRule>
  </conditionalFormatting>
  <printOptions horizontalCentered="1"/>
  <pageMargins left="0.70866141732283472" right="0.70866141732283472" top="0.98425196850393704" bottom="0.98425196850393704" header="0.51181102362204722" footer="0.31496062992125984"/>
  <pageSetup paperSize="9" scale="85" orientation="portrait" cellComments="asDisplayed" horizontalDpi="4294967295" verticalDpi="4294967295" r:id="rId1"/>
  <headerFooter>
    <oddHeader>&amp;C&amp;G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1"/>
  <sheetViews>
    <sheetView view="pageLayout" zoomScaleNormal="70" workbookViewId="0">
      <selection activeCell="A2" sqref="A2:G2"/>
    </sheetView>
  </sheetViews>
  <sheetFormatPr defaultRowHeight="12" x14ac:dyDescent="0.25"/>
  <cols>
    <col min="1" max="1" width="19.85546875" style="2" customWidth="1"/>
    <col min="2" max="2" width="13.5703125" style="2" customWidth="1"/>
    <col min="3" max="3" width="7.28515625" style="2" customWidth="1"/>
    <col min="4" max="4" width="9.85546875" style="2" customWidth="1"/>
    <col min="5" max="5" width="17.140625" style="2" customWidth="1"/>
    <col min="6" max="6" width="17" style="2" customWidth="1"/>
    <col min="7" max="7" width="11.85546875" style="2" customWidth="1"/>
    <col min="8" max="16384" width="9.140625" style="2"/>
  </cols>
  <sheetData>
    <row r="1" spans="1:9" ht="15" customHeight="1" x14ac:dyDescent="0.25">
      <c r="G1" s="85" t="s">
        <v>110</v>
      </c>
    </row>
    <row r="2" spans="1:9" ht="15" x14ac:dyDescent="0.25">
      <c r="A2" s="119" t="s">
        <v>2</v>
      </c>
      <c r="B2" s="119"/>
      <c r="C2" s="119"/>
      <c r="D2" s="119"/>
      <c r="E2" s="119"/>
      <c r="F2" s="119"/>
      <c r="G2" s="119"/>
    </row>
    <row r="3" spans="1:9" ht="14.1" customHeight="1" x14ac:dyDescent="0.25">
      <c r="A3" s="54"/>
      <c r="B3" s="54"/>
      <c r="C3" s="54"/>
      <c r="D3" s="54"/>
      <c r="E3" s="54"/>
      <c r="F3" s="54"/>
      <c r="G3" s="54"/>
    </row>
    <row r="4" spans="1:9" ht="14.1" customHeight="1" x14ac:dyDescent="0.25">
      <c r="A4" s="120" t="s">
        <v>51</v>
      </c>
      <c r="B4" s="120"/>
      <c r="C4" s="115" t="s">
        <v>83</v>
      </c>
      <c r="D4" s="115"/>
      <c r="E4" s="115"/>
      <c r="F4" s="115"/>
      <c r="G4" s="115"/>
    </row>
    <row r="5" spans="1:9" ht="14.1" customHeight="1" x14ac:dyDescent="0.25">
      <c r="A5" s="120" t="s">
        <v>53</v>
      </c>
      <c r="B5" s="120"/>
      <c r="C5" s="98"/>
      <c r="D5" s="98"/>
      <c r="E5" s="98"/>
      <c r="F5" s="98"/>
      <c r="G5" s="98"/>
    </row>
    <row r="6" spans="1:9" ht="14.1" customHeight="1" x14ac:dyDescent="0.25">
      <c r="A6" s="120" t="s">
        <v>54</v>
      </c>
      <c r="B6" s="120"/>
      <c r="C6" s="98"/>
      <c r="D6" s="98"/>
      <c r="E6" s="98"/>
      <c r="F6" s="98"/>
      <c r="G6" s="98"/>
    </row>
    <row r="7" spans="1:9" ht="14.1" customHeight="1" x14ac:dyDescent="0.25">
      <c r="A7" s="120" t="s">
        <v>59</v>
      </c>
      <c r="B7" s="120"/>
      <c r="C7" s="98"/>
      <c r="D7" s="98"/>
      <c r="E7" s="98"/>
      <c r="F7" s="98"/>
      <c r="G7" s="98"/>
    </row>
    <row r="8" spans="1:9" ht="14.1" customHeight="1" x14ac:dyDescent="0.25">
      <c r="A8" s="120" t="s">
        <v>55</v>
      </c>
      <c r="B8" s="120"/>
      <c r="C8" s="98"/>
      <c r="D8" s="98"/>
      <c r="E8" s="98"/>
      <c r="F8" s="98"/>
      <c r="G8" s="98"/>
    </row>
    <row r="9" spans="1:9" ht="12" customHeight="1" x14ac:dyDescent="0.25">
      <c r="A9" s="120" t="s">
        <v>56</v>
      </c>
      <c r="B9" s="120"/>
      <c r="C9" s="98"/>
      <c r="D9" s="98"/>
      <c r="E9" s="98"/>
      <c r="F9" s="98"/>
      <c r="G9" s="98"/>
    </row>
    <row r="10" spans="1:9" ht="14.1" customHeight="1" x14ac:dyDescent="0.25">
      <c r="A10" s="54"/>
      <c r="B10" s="54"/>
      <c r="C10" s="54"/>
      <c r="D10" s="54"/>
      <c r="E10" s="54"/>
      <c r="F10" s="54"/>
      <c r="G10" s="54"/>
    </row>
    <row r="11" spans="1:9" ht="14.1" customHeight="1" x14ac:dyDescent="0.25">
      <c r="A11" s="120" t="s">
        <v>40</v>
      </c>
      <c r="B11" s="120"/>
      <c r="C11" s="111"/>
      <c r="D11" s="111"/>
      <c r="E11" s="111"/>
      <c r="F11" s="111"/>
      <c r="G11" s="111"/>
    </row>
    <row r="12" spans="1:9" ht="14.1" customHeight="1" x14ac:dyDescent="0.25">
      <c r="A12" s="120" t="s">
        <v>57</v>
      </c>
      <c r="B12" s="120"/>
      <c r="C12" s="111"/>
      <c r="D12" s="111"/>
      <c r="E12" s="111"/>
      <c r="F12" s="111"/>
      <c r="G12" s="111"/>
    </row>
    <row r="13" spans="1:9" ht="12.75" x14ac:dyDescent="0.25">
      <c r="A13" s="120" t="s">
        <v>45</v>
      </c>
      <c r="B13" s="120"/>
      <c r="C13" s="111" t="s">
        <v>8</v>
      </c>
      <c r="D13" s="111"/>
      <c r="E13" s="111"/>
      <c r="F13" s="111"/>
      <c r="G13" s="111"/>
      <c r="I13" s="8"/>
    </row>
    <row r="14" spans="1:9" ht="104.25" customHeight="1" x14ac:dyDescent="0.25">
      <c r="A14" s="120" t="s">
        <v>11</v>
      </c>
      <c r="B14" s="120"/>
      <c r="C14" s="113">
        <v>40</v>
      </c>
      <c r="D14" s="113"/>
      <c r="E14" s="113"/>
      <c r="F14" s="113"/>
      <c r="G14" s="113"/>
      <c r="I14" s="8"/>
    </row>
    <row r="15" spans="1:9" ht="13.5" customHeight="1" x14ac:dyDescent="0.25">
      <c r="A15" s="109" t="s">
        <v>87</v>
      </c>
      <c r="B15" s="110"/>
      <c r="C15" s="111"/>
      <c r="D15" s="111"/>
      <c r="E15" s="111"/>
      <c r="F15" s="111"/>
      <c r="G15" s="111"/>
    </row>
    <row r="16" spans="1:9" ht="14.1" customHeight="1" x14ac:dyDescent="0.25">
      <c r="A16" s="120" t="s">
        <v>40</v>
      </c>
      <c r="B16" s="120"/>
      <c r="C16" s="98"/>
      <c r="D16" s="98"/>
      <c r="E16" s="98"/>
      <c r="F16" s="98"/>
      <c r="G16" s="98"/>
    </row>
    <row r="17" spans="1:13" ht="14.1" customHeight="1" x14ac:dyDescent="0.25">
      <c r="A17" s="120" t="s">
        <v>57</v>
      </c>
      <c r="B17" s="120"/>
      <c r="C17" s="98"/>
      <c r="D17" s="98"/>
      <c r="E17" s="98"/>
      <c r="F17" s="98"/>
      <c r="G17" s="98"/>
    </row>
    <row r="18" spans="1:13" ht="12.75" x14ac:dyDescent="0.25">
      <c r="A18" s="120" t="s">
        <v>45</v>
      </c>
      <c r="B18" s="120"/>
      <c r="C18" s="98" t="s">
        <v>9</v>
      </c>
      <c r="D18" s="98"/>
      <c r="E18" s="98"/>
      <c r="F18" s="98"/>
      <c r="G18" s="98"/>
      <c r="I18" s="8"/>
    </row>
    <row r="19" spans="1:13" ht="78" customHeight="1" x14ac:dyDescent="0.25">
      <c r="A19" s="120" t="s">
        <v>11</v>
      </c>
      <c r="B19" s="120"/>
      <c r="C19" s="113">
        <v>20</v>
      </c>
      <c r="D19" s="113"/>
      <c r="E19" s="113"/>
      <c r="F19" s="113"/>
      <c r="G19" s="113"/>
      <c r="I19" s="8"/>
    </row>
    <row r="20" spans="1:13" ht="14.1" customHeight="1" x14ac:dyDescent="0.25">
      <c r="A20" s="109" t="s">
        <v>87</v>
      </c>
      <c r="B20" s="110"/>
      <c r="C20" s="98"/>
      <c r="D20" s="98"/>
      <c r="E20" s="98"/>
      <c r="F20" s="98"/>
      <c r="G20" s="98"/>
    </row>
    <row r="21" spans="1:13" ht="14.1" customHeight="1" x14ac:dyDescent="0.25">
      <c r="A21" s="120" t="s">
        <v>40</v>
      </c>
      <c r="B21" s="120"/>
      <c r="C21" s="111"/>
      <c r="D21" s="111"/>
      <c r="E21" s="111"/>
      <c r="F21" s="111"/>
      <c r="G21" s="111"/>
    </row>
    <row r="22" spans="1:13" ht="14.1" customHeight="1" x14ac:dyDescent="0.25">
      <c r="A22" s="120" t="s">
        <v>57</v>
      </c>
      <c r="B22" s="120"/>
      <c r="C22" s="111"/>
      <c r="D22" s="111"/>
      <c r="E22" s="111"/>
      <c r="F22" s="111"/>
      <c r="G22" s="111"/>
    </row>
    <row r="23" spans="1:13" ht="12" customHeight="1" x14ac:dyDescent="0.25">
      <c r="A23" s="120" t="s">
        <v>45</v>
      </c>
      <c r="B23" s="120"/>
      <c r="C23" s="111" t="s">
        <v>7</v>
      </c>
      <c r="D23" s="111"/>
      <c r="E23" s="111"/>
      <c r="F23" s="111"/>
      <c r="G23" s="111"/>
      <c r="I23" s="8"/>
    </row>
    <row r="24" spans="1:13" ht="81" customHeight="1" x14ac:dyDescent="0.25">
      <c r="A24" s="120" t="s">
        <v>11</v>
      </c>
      <c r="B24" s="120"/>
      <c r="C24" s="113">
        <v>27</v>
      </c>
      <c r="D24" s="113"/>
      <c r="E24" s="113"/>
      <c r="F24" s="113"/>
      <c r="G24" s="113"/>
      <c r="I24" s="8"/>
    </row>
    <row r="25" spans="1:13" ht="12.75" x14ac:dyDescent="0.25">
      <c r="A25" s="109" t="s">
        <v>87</v>
      </c>
      <c r="B25" s="110"/>
      <c r="C25" s="111"/>
      <c r="D25" s="111"/>
      <c r="E25" s="111"/>
      <c r="F25" s="111"/>
      <c r="G25" s="111"/>
    </row>
    <row r="26" spans="1:13" s="4" customFormat="1" ht="24.75" customHeight="1" x14ac:dyDescent="0.2">
      <c r="A26" s="54"/>
      <c r="B26" s="54"/>
      <c r="C26" s="54"/>
      <c r="D26" s="54"/>
      <c r="E26" s="54"/>
      <c r="F26" s="56"/>
      <c r="G26" s="56"/>
      <c r="H26" s="3"/>
      <c r="I26" s="2"/>
      <c r="J26" s="2"/>
    </row>
    <row r="27" spans="1:13" s="4" customFormat="1" x14ac:dyDescent="0.2">
      <c r="A27" s="121" t="s">
        <v>26</v>
      </c>
      <c r="B27" s="121"/>
      <c r="C27" s="121"/>
      <c r="D27" s="55"/>
      <c r="E27" s="121" t="s">
        <v>3</v>
      </c>
      <c r="F27" s="121"/>
      <c r="G27" s="121"/>
      <c r="H27" s="3"/>
      <c r="I27" s="2"/>
      <c r="J27" s="2"/>
    </row>
    <row r="28" spans="1:13" s="4" customFormat="1" ht="30" customHeight="1" x14ac:dyDescent="0.2">
      <c r="A28" s="122" t="s">
        <v>10</v>
      </c>
      <c r="B28" s="122"/>
      <c r="C28" s="10">
        <v>157.5</v>
      </c>
      <c r="D28" s="64"/>
      <c r="E28" s="57" t="s">
        <v>13</v>
      </c>
      <c r="F28" s="57" t="s">
        <v>14</v>
      </c>
      <c r="G28" s="57" t="s">
        <v>15</v>
      </c>
      <c r="H28" s="5"/>
      <c r="I28" s="2"/>
      <c r="J28" s="2"/>
      <c r="K28" s="5"/>
      <c r="L28" s="5"/>
      <c r="M28" s="5"/>
    </row>
    <row r="29" spans="1:13" s="4" customFormat="1" ht="36" x14ac:dyDescent="0.2">
      <c r="A29" s="60" t="s">
        <v>5</v>
      </c>
      <c r="B29" s="57" t="s">
        <v>11</v>
      </c>
      <c r="C29" s="57" t="s">
        <v>6</v>
      </c>
      <c r="D29" s="64"/>
      <c r="E29" s="58" t="s">
        <v>61</v>
      </c>
      <c r="F29" s="11"/>
      <c r="G29" s="7">
        <v>15</v>
      </c>
      <c r="H29" s="6"/>
      <c r="I29" s="2"/>
      <c r="J29" s="2"/>
    </row>
    <row r="30" spans="1:13" s="4" customFormat="1" x14ac:dyDescent="0.2">
      <c r="A30" s="61" t="str">
        <f>$C$13</f>
        <v>yyy</v>
      </c>
      <c r="B30" s="63">
        <f>$C$14</f>
        <v>40</v>
      </c>
      <c r="C30" s="84">
        <f>($B30+($G$29+$G$30+$G$31+$G$32+$G$33+G34)/3)/$C$28</f>
        <v>0.30687830687830692</v>
      </c>
      <c r="D30" s="64"/>
      <c r="E30" s="58" t="s">
        <v>62</v>
      </c>
      <c r="F30" s="11"/>
      <c r="G30" s="7">
        <v>0</v>
      </c>
      <c r="H30" s="6"/>
      <c r="I30" s="2"/>
      <c r="J30" s="2"/>
    </row>
    <row r="31" spans="1:13" s="4" customFormat="1" x14ac:dyDescent="0.2">
      <c r="A31" s="61" t="str">
        <f>$C$18</f>
        <v>zzz</v>
      </c>
      <c r="B31" s="63">
        <f>$C$19</f>
        <v>20</v>
      </c>
      <c r="C31" s="84">
        <f>($B31+($G$29+$G$30+$G$31+$G$32+$G$33+G35)/3)/$C$28</f>
        <v>0.17989417989417991</v>
      </c>
      <c r="D31" s="64"/>
      <c r="E31" s="59" t="s">
        <v>18</v>
      </c>
      <c r="F31" s="11"/>
      <c r="G31" s="7">
        <v>2.5</v>
      </c>
      <c r="H31" s="6"/>
      <c r="I31" s="2"/>
      <c r="J31" s="2"/>
    </row>
    <row r="32" spans="1:13" s="4" customFormat="1" x14ac:dyDescent="0.2">
      <c r="A32" s="61" t="str">
        <f>$C$23</f>
        <v>xxx</v>
      </c>
      <c r="B32" s="63">
        <f>$C$24</f>
        <v>27</v>
      </c>
      <c r="C32" s="84">
        <f>($B32+($G$29+$G$30+$G$31+$G$32+$G$33+G36)/3)/$C$28</f>
        <v>0.22433862433862437</v>
      </c>
      <c r="D32" s="64"/>
      <c r="E32" s="58" t="s">
        <v>63</v>
      </c>
      <c r="F32" s="11"/>
      <c r="G32" s="7">
        <v>0</v>
      </c>
      <c r="H32" s="6"/>
      <c r="I32" s="2"/>
      <c r="J32" s="2"/>
    </row>
    <row r="33" spans="1:10" s="4" customFormat="1" x14ac:dyDescent="0.2">
      <c r="A33" s="62" t="s">
        <v>17</v>
      </c>
      <c r="B33" s="63">
        <f>SUM($B$30:$B$32)+G29+G30+G31+G32+G33+G34</f>
        <v>112</v>
      </c>
      <c r="C33" s="84">
        <f>SUM(C30:C32)</f>
        <v>0.71111111111111125</v>
      </c>
      <c r="D33" s="64"/>
      <c r="E33" s="59" t="s">
        <v>12</v>
      </c>
      <c r="F33" s="11"/>
      <c r="G33" s="7">
        <v>7.5</v>
      </c>
      <c r="H33" s="6"/>
      <c r="I33" s="2"/>
      <c r="J33" s="2"/>
    </row>
    <row r="34" spans="1:10" x14ac:dyDescent="0.2">
      <c r="A34" s="65"/>
      <c r="B34" s="65"/>
      <c r="C34" s="65"/>
      <c r="D34" s="64"/>
      <c r="E34" s="59" t="s">
        <v>64</v>
      </c>
      <c r="F34" s="11"/>
      <c r="G34" s="7">
        <v>0</v>
      </c>
    </row>
    <row r="35" spans="1:10" ht="7.5" customHeight="1" x14ac:dyDescent="0.25">
      <c r="A35" s="54"/>
      <c r="B35" s="54"/>
      <c r="C35" s="54"/>
      <c r="D35" s="54"/>
      <c r="E35" s="54"/>
      <c r="F35" s="54"/>
      <c r="G35" s="54"/>
    </row>
    <row r="36" spans="1:10" ht="84.75" customHeight="1" x14ac:dyDescent="0.25">
      <c r="A36" s="123" t="s">
        <v>119</v>
      </c>
      <c r="B36" s="123"/>
      <c r="C36" s="123"/>
      <c r="D36" s="123"/>
      <c r="E36" s="123"/>
      <c r="F36" s="123"/>
      <c r="G36" s="123"/>
    </row>
    <row r="37" spans="1:10" x14ac:dyDescent="0.25">
      <c r="A37" s="66"/>
      <c r="B37" s="65"/>
      <c r="C37" s="65"/>
      <c r="D37" s="65"/>
      <c r="E37" s="65"/>
      <c r="F37" s="65"/>
      <c r="G37" s="65"/>
    </row>
    <row r="38" spans="1:10" ht="27" customHeight="1" x14ac:dyDescent="0.25">
      <c r="A38" s="93" t="s">
        <v>38</v>
      </c>
      <c r="B38" s="94"/>
      <c r="C38" s="95"/>
      <c r="D38" s="65"/>
      <c r="E38" s="91" t="s">
        <v>33</v>
      </c>
      <c r="F38" s="91"/>
      <c r="G38" s="91"/>
    </row>
    <row r="39" spans="1:10" ht="15" customHeight="1" x14ac:dyDescent="0.25">
      <c r="A39" s="67" t="s">
        <v>37</v>
      </c>
      <c r="B39" s="96"/>
      <c r="C39" s="97"/>
      <c r="D39" s="65"/>
      <c r="E39" s="68" t="s">
        <v>35</v>
      </c>
      <c r="F39" s="98"/>
      <c r="G39" s="98"/>
    </row>
    <row r="40" spans="1:10" x14ac:dyDescent="0.25">
      <c r="A40" s="66"/>
      <c r="B40" s="65"/>
      <c r="C40" s="65"/>
      <c r="D40" s="65"/>
      <c r="E40" s="68" t="s">
        <v>36</v>
      </c>
      <c r="F40" s="90"/>
      <c r="G40" s="90"/>
    </row>
    <row r="41" spans="1:10" ht="55.5" customHeight="1" x14ac:dyDescent="0.25">
      <c r="A41" s="9"/>
    </row>
  </sheetData>
  <sheetProtection formatRows="0"/>
  <protectedRanges>
    <protectedRange sqref="J30 C4:G9 C11:G25 F29:G34 C28 B39 F39:G40" name="Rozsah1"/>
  </protectedRanges>
  <mergeCells count="52">
    <mergeCell ref="C6:G6"/>
    <mergeCell ref="C15:G15"/>
    <mergeCell ref="C14:G14"/>
    <mergeCell ref="C16:G16"/>
    <mergeCell ref="C18:G18"/>
    <mergeCell ref="C7:G7"/>
    <mergeCell ref="C8:G8"/>
    <mergeCell ref="A14:B14"/>
    <mergeCell ref="A15:B15"/>
    <mergeCell ref="A36:G36"/>
    <mergeCell ref="A38:C38"/>
    <mergeCell ref="B39:C39"/>
    <mergeCell ref="C22:G22"/>
    <mergeCell ref="C23:G23"/>
    <mergeCell ref="A16:B16"/>
    <mergeCell ref="A18:B18"/>
    <mergeCell ref="A21:B21"/>
    <mergeCell ref="A23:B23"/>
    <mergeCell ref="C19:G19"/>
    <mergeCell ref="C20:G20"/>
    <mergeCell ref="A20:B20"/>
    <mergeCell ref="A17:B17"/>
    <mergeCell ref="C17:G17"/>
    <mergeCell ref="A25:B25"/>
    <mergeCell ref="A24:B24"/>
    <mergeCell ref="A19:B19"/>
    <mergeCell ref="A27:C27"/>
    <mergeCell ref="A28:B28"/>
    <mergeCell ref="A22:B22"/>
    <mergeCell ref="E38:G38"/>
    <mergeCell ref="F40:G40"/>
    <mergeCell ref="F39:G39"/>
    <mergeCell ref="C21:G21"/>
    <mergeCell ref="C25:G25"/>
    <mergeCell ref="C24:G24"/>
    <mergeCell ref="E27:G27"/>
    <mergeCell ref="A2:G2"/>
    <mergeCell ref="C9:G9"/>
    <mergeCell ref="C11:G11"/>
    <mergeCell ref="C12:G12"/>
    <mergeCell ref="C13:G13"/>
    <mergeCell ref="C4:G4"/>
    <mergeCell ref="A4:B4"/>
    <mergeCell ref="A12:B12"/>
    <mergeCell ref="A13:B13"/>
    <mergeCell ref="A11:B11"/>
    <mergeCell ref="C5:G5"/>
    <mergeCell ref="A5:B5"/>
    <mergeCell ref="A6:B6"/>
    <mergeCell ref="A8:B8"/>
    <mergeCell ref="A9:B9"/>
    <mergeCell ref="A7:B7"/>
  </mergeCells>
  <phoneticPr fontId="0" type="noConversion"/>
  <conditionalFormatting sqref="C33">
    <cfRule type="cellIs" dxfId="3" priority="6" stopIfTrue="1" operator="notEqual">
      <formula>1</formula>
    </cfRule>
  </conditionalFormatting>
  <conditionalFormatting sqref="B33">
    <cfRule type="cellIs" dxfId="2" priority="1" stopIfTrue="1" operator="greaterThan">
      <formula>$C$28</formula>
    </cfRule>
    <cfRule type="cellIs" dxfId="1" priority="2" stopIfTrue="1" operator="equal">
      <formula>$C$28</formula>
    </cfRule>
    <cfRule type="cellIs" dxfId="0" priority="3" stopIfTrue="1" operator="lessThan">
      <formula>$C$28</formula>
    </cfRule>
  </conditionalFormatting>
  <printOptions horizontalCentered="1"/>
  <pageMargins left="0.70866141732283472" right="0.70866141732283472" top="0.98425196850393704" bottom="0.98425196850393704" header="0.51181102362204722" footer="0.31496062992125984"/>
  <pageSetup paperSize="9" scale="85" orientation="portrait" cellComments="asDisplayed" horizontalDpi="4294967295" verticalDpi="4294967295" r:id="rId1"/>
  <headerFooter>
    <oddHeader>&amp;C&amp;G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2"/>
  <sheetViews>
    <sheetView topLeftCell="A19" zoomScale="120" zoomScaleNormal="120" workbookViewId="0">
      <selection activeCell="B20" sqref="B20"/>
    </sheetView>
  </sheetViews>
  <sheetFormatPr defaultColWidth="9" defaultRowHeight="12" x14ac:dyDescent="0.2"/>
  <cols>
    <col min="1" max="1" width="23.7109375" style="13" customWidth="1"/>
    <col min="2" max="2" width="92.140625" style="13" customWidth="1"/>
    <col min="3" max="16384" width="9" style="13"/>
  </cols>
  <sheetData>
    <row r="1" spans="1:2" x14ac:dyDescent="0.2">
      <c r="A1" s="124" t="s">
        <v>21</v>
      </c>
      <c r="B1" s="124"/>
    </row>
    <row r="2" spans="1:2" x14ac:dyDescent="0.2">
      <c r="A2" s="14" t="s">
        <v>51</v>
      </c>
      <c r="B2" s="15" t="s">
        <v>82</v>
      </c>
    </row>
    <row r="3" spans="1:2" x14ac:dyDescent="0.2">
      <c r="A3" s="14" t="s">
        <v>53</v>
      </c>
      <c r="B3" s="15" t="s">
        <v>106</v>
      </c>
    </row>
    <row r="4" spans="1:2" x14ac:dyDescent="0.2">
      <c r="A4" s="14" t="s">
        <v>54</v>
      </c>
      <c r="B4" s="15" t="s">
        <v>75</v>
      </c>
    </row>
    <row r="5" spans="1:2" x14ac:dyDescent="0.2">
      <c r="A5" s="14" t="s">
        <v>65</v>
      </c>
      <c r="B5" s="15" t="s">
        <v>66</v>
      </c>
    </row>
    <row r="6" spans="1:2" ht="24" x14ac:dyDescent="0.2">
      <c r="A6" s="25" t="s">
        <v>55</v>
      </c>
      <c r="B6" s="89" t="s">
        <v>111</v>
      </c>
    </row>
    <row r="7" spans="1:2" ht="24" x14ac:dyDescent="0.2">
      <c r="A7" s="14" t="s">
        <v>56</v>
      </c>
      <c r="B7" s="33" t="s">
        <v>98</v>
      </c>
    </row>
    <row r="9" spans="1:2" x14ac:dyDescent="0.2">
      <c r="A9" s="124" t="s">
        <v>22</v>
      </c>
      <c r="B9" s="124"/>
    </row>
    <row r="10" spans="1:2" ht="36" x14ac:dyDescent="0.2">
      <c r="A10" s="16" t="s">
        <v>40</v>
      </c>
      <c r="B10" s="12" t="s">
        <v>109</v>
      </c>
    </row>
    <row r="11" spans="1:2" x14ac:dyDescent="0.2">
      <c r="A11" s="16" t="s">
        <v>57</v>
      </c>
      <c r="B11" s="12" t="s">
        <v>108</v>
      </c>
    </row>
    <row r="12" spans="1:2" ht="36" x14ac:dyDescent="0.2">
      <c r="A12" s="16" t="s">
        <v>45</v>
      </c>
      <c r="B12" s="31" t="s">
        <v>100</v>
      </c>
    </row>
    <row r="13" spans="1:2" x14ac:dyDescent="0.2">
      <c r="A13" s="16" t="s">
        <v>11</v>
      </c>
      <c r="B13" s="12" t="s">
        <v>67</v>
      </c>
    </row>
    <row r="14" spans="1:2" ht="96" x14ac:dyDescent="0.2">
      <c r="A14" s="16" t="s">
        <v>87</v>
      </c>
      <c r="B14" s="88" t="s">
        <v>114</v>
      </c>
    </row>
    <row r="15" spans="1:2" ht="36" x14ac:dyDescent="0.2">
      <c r="A15" s="16" t="s">
        <v>25</v>
      </c>
      <c r="B15" s="88" t="s">
        <v>113</v>
      </c>
    </row>
    <row r="16" spans="1:2" x14ac:dyDescent="0.2">
      <c r="A16" s="20"/>
      <c r="B16" s="1"/>
    </row>
    <row r="17" spans="1:2" ht="12" customHeight="1" x14ac:dyDescent="0.2">
      <c r="A17" s="124" t="s">
        <v>26</v>
      </c>
      <c r="B17" s="124"/>
    </row>
    <row r="18" spans="1:2" x14ac:dyDescent="0.2">
      <c r="A18" s="16" t="s">
        <v>10</v>
      </c>
      <c r="B18" s="12" t="s">
        <v>60</v>
      </c>
    </row>
    <row r="19" spans="1:2" ht="24" x14ac:dyDescent="0.2">
      <c r="A19" s="16" t="s">
        <v>23</v>
      </c>
      <c r="B19" s="12" t="s">
        <v>24</v>
      </c>
    </row>
    <row r="20" spans="1:2" ht="84" x14ac:dyDescent="0.2">
      <c r="A20" s="16" t="s">
        <v>31</v>
      </c>
      <c r="B20" s="88" t="s">
        <v>121</v>
      </c>
    </row>
    <row r="21" spans="1:2" x14ac:dyDescent="0.2">
      <c r="A21" s="16" t="s">
        <v>31</v>
      </c>
      <c r="B21" s="12" t="s">
        <v>86</v>
      </c>
    </row>
    <row r="23" spans="1:2" x14ac:dyDescent="0.2">
      <c r="A23" s="124" t="s">
        <v>3</v>
      </c>
      <c r="B23" s="124"/>
    </row>
    <row r="24" spans="1:2" ht="24" x14ac:dyDescent="0.2">
      <c r="A24" s="16" t="s">
        <v>28</v>
      </c>
      <c r="B24" s="12" t="s">
        <v>27</v>
      </c>
    </row>
    <row r="25" spans="1:2" ht="36" x14ac:dyDescent="0.2">
      <c r="A25" s="16" t="s">
        <v>29</v>
      </c>
      <c r="B25" s="88" t="s">
        <v>115</v>
      </c>
    </row>
    <row r="26" spans="1:2" x14ac:dyDescent="0.2">
      <c r="A26" s="20"/>
      <c r="B26" s="1"/>
    </row>
    <row r="27" spans="1:2" x14ac:dyDescent="0.2">
      <c r="A27" s="124" t="s">
        <v>32</v>
      </c>
      <c r="B27" s="124"/>
    </row>
    <row r="28" spans="1:2" ht="24" x14ac:dyDescent="0.2">
      <c r="A28" s="16" t="s">
        <v>39</v>
      </c>
      <c r="B28" s="12" t="s">
        <v>74</v>
      </c>
    </row>
    <row r="29" spans="1:2" ht="36" x14ac:dyDescent="0.2">
      <c r="A29" s="16" t="s">
        <v>33</v>
      </c>
      <c r="B29" s="31" t="s">
        <v>105</v>
      </c>
    </row>
    <row r="30" spans="1:2" ht="24" x14ac:dyDescent="0.2">
      <c r="A30" s="16" t="s">
        <v>31</v>
      </c>
      <c r="B30" s="26" t="s">
        <v>116</v>
      </c>
    </row>
    <row r="31" spans="1:2" x14ac:dyDescent="0.2">
      <c r="A31" s="18"/>
    </row>
    <row r="32" spans="1:2" x14ac:dyDescent="0.2">
      <c r="A32" s="124" t="s">
        <v>30</v>
      </c>
      <c r="B32" s="124"/>
    </row>
    <row r="33" spans="1:2" x14ac:dyDescent="0.2">
      <c r="A33" s="16" t="s">
        <v>21</v>
      </c>
      <c r="B33" s="12" t="s">
        <v>78</v>
      </c>
    </row>
    <row r="34" spans="1:2" ht="36" x14ac:dyDescent="0.2">
      <c r="A34" s="16" t="s">
        <v>31</v>
      </c>
      <c r="B34" s="88" t="s">
        <v>117</v>
      </c>
    </row>
    <row r="35" spans="1:2" x14ac:dyDescent="0.2">
      <c r="A35" s="16" t="s">
        <v>31</v>
      </c>
      <c r="B35" s="12" t="s">
        <v>77</v>
      </c>
    </row>
    <row r="36" spans="1:2" x14ac:dyDescent="0.2">
      <c r="A36" s="16" t="s">
        <v>31</v>
      </c>
      <c r="B36" s="12" t="s">
        <v>103</v>
      </c>
    </row>
    <row r="37" spans="1:2" ht="24" x14ac:dyDescent="0.2">
      <c r="A37" s="16" t="s">
        <v>31</v>
      </c>
      <c r="B37" s="88" t="s">
        <v>118</v>
      </c>
    </row>
    <row r="42" spans="1:2" x14ac:dyDescent="0.2">
      <c r="A42" s="18"/>
    </row>
  </sheetData>
  <mergeCells count="6">
    <mergeCell ref="A1:B1"/>
    <mergeCell ref="A17:B17"/>
    <mergeCell ref="A27:B27"/>
    <mergeCell ref="A9:B9"/>
    <mergeCell ref="A32:B32"/>
    <mergeCell ref="A23:B23"/>
  </mergeCells>
  <phoneticPr fontId="0" type="noConversion"/>
  <pageMargins left="0.70866141732283472" right="0.70866141732283472" top="0.78740157480314965" bottom="0.78740157480314965" header="0.31496062992125984" footer="0.31496062992125984"/>
  <pageSetup paperSize="9" scale="70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2"/>
  <sheetViews>
    <sheetView zoomScale="90" zoomScaleNormal="90" workbookViewId="0">
      <selection activeCell="A2" sqref="A2:I2"/>
    </sheetView>
  </sheetViews>
  <sheetFormatPr defaultRowHeight="12.75" x14ac:dyDescent="0.25"/>
  <cols>
    <col min="1" max="1" width="25.140625" style="21" customWidth="1"/>
    <col min="2" max="2" width="14.28515625" style="21" customWidth="1"/>
    <col min="3" max="4" width="9.42578125" style="21" customWidth="1"/>
    <col min="5" max="5" width="9.28515625" style="21" customWidth="1"/>
    <col min="6" max="6" width="22" style="21" customWidth="1"/>
    <col min="7" max="8" width="16.42578125" style="21" customWidth="1"/>
    <col min="9" max="9" width="16.85546875" style="21" customWidth="1"/>
    <col min="10" max="16384" width="9.140625" style="21"/>
  </cols>
  <sheetData>
    <row r="1" spans="1:9" ht="15" customHeight="1" x14ac:dyDescent="0.25">
      <c r="I1" s="86" t="s">
        <v>110</v>
      </c>
    </row>
    <row r="2" spans="1:9" ht="14.1" customHeight="1" x14ac:dyDescent="0.25">
      <c r="A2" s="151" t="s">
        <v>2</v>
      </c>
      <c r="B2" s="151"/>
      <c r="C2" s="151"/>
      <c r="D2" s="151"/>
      <c r="E2" s="151"/>
      <c r="F2" s="151"/>
      <c r="G2" s="151"/>
      <c r="H2" s="151"/>
      <c r="I2" s="151"/>
    </row>
    <row r="3" spans="1:9" ht="14.1" customHeight="1" x14ac:dyDescent="0.25">
      <c r="A3" s="35"/>
      <c r="B3" s="151"/>
      <c r="C3" s="151"/>
      <c r="D3" s="151"/>
      <c r="E3" s="151"/>
      <c r="F3" s="151"/>
      <c r="G3" s="151"/>
      <c r="H3" s="36"/>
      <c r="I3" s="35"/>
    </row>
    <row r="4" spans="1:9" ht="14.1" customHeight="1" x14ac:dyDescent="0.25">
      <c r="A4" s="37" t="s">
        <v>53</v>
      </c>
      <c r="B4" s="138"/>
      <c r="C4" s="138"/>
      <c r="D4" s="138"/>
      <c r="E4" s="138"/>
      <c r="F4" s="138"/>
      <c r="G4" s="138"/>
      <c r="H4" s="138"/>
      <c r="I4" s="138"/>
    </row>
    <row r="5" spans="1:9" ht="14.1" customHeight="1" x14ac:dyDescent="0.25">
      <c r="A5" s="37" t="s">
        <v>54</v>
      </c>
      <c r="B5" s="138"/>
      <c r="C5" s="138"/>
      <c r="D5" s="138"/>
      <c r="E5" s="138"/>
      <c r="F5" s="138"/>
      <c r="G5" s="138"/>
      <c r="H5" s="138"/>
      <c r="I5" s="138"/>
    </row>
    <row r="6" spans="1:9" ht="14.1" customHeight="1" x14ac:dyDescent="0.25">
      <c r="A6" s="87" t="s">
        <v>55</v>
      </c>
      <c r="B6" s="138"/>
      <c r="C6" s="138"/>
      <c r="D6" s="138"/>
      <c r="E6" s="138"/>
      <c r="F6" s="138"/>
      <c r="G6" s="138"/>
      <c r="H6" s="138"/>
      <c r="I6" s="138"/>
    </row>
    <row r="7" spans="1:9" ht="14.1" customHeight="1" x14ac:dyDescent="0.25">
      <c r="A7" s="37" t="s">
        <v>56</v>
      </c>
      <c r="B7" s="138"/>
      <c r="C7" s="138"/>
      <c r="D7" s="138"/>
      <c r="E7" s="138"/>
      <c r="F7" s="138"/>
      <c r="G7" s="138"/>
      <c r="H7" s="138"/>
      <c r="I7" s="138"/>
    </row>
    <row r="8" spans="1:9" ht="31.5" customHeight="1" x14ac:dyDescent="0.25">
      <c r="A8" s="158"/>
      <c r="B8" s="158"/>
      <c r="C8" s="158"/>
      <c r="D8" s="158"/>
      <c r="E8" s="158"/>
      <c r="F8" s="158"/>
      <c r="G8" s="158"/>
      <c r="H8" s="158"/>
      <c r="I8" s="158"/>
    </row>
    <row r="9" spans="1:9" ht="25.5" x14ac:dyDescent="0.25">
      <c r="A9" s="38" t="s">
        <v>50</v>
      </c>
      <c r="B9" s="152" t="s">
        <v>40</v>
      </c>
      <c r="C9" s="153"/>
      <c r="D9" s="153"/>
      <c r="E9" s="154"/>
      <c r="F9" s="39" t="s">
        <v>41</v>
      </c>
      <c r="G9" s="39" t="s">
        <v>51</v>
      </c>
      <c r="H9" s="39" t="s">
        <v>59</v>
      </c>
      <c r="I9" s="39" t="s">
        <v>73</v>
      </c>
    </row>
    <row r="10" spans="1:9" ht="14.1" customHeight="1" x14ac:dyDescent="0.25">
      <c r="A10" s="30" t="s">
        <v>88</v>
      </c>
      <c r="B10" s="132"/>
      <c r="C10" s="132"/>
      <c r="D10" s="132"/>
      <c r="E10" s="132"/>
      <c r="F10" s="80"/>
      <c r="G10" s="83" t="s">
        <v>58</v>
      </c>
      <c r="H10" s="80"/>
      <c r="I10" s="80"/>
    </row>
    <row r="11" spans="1:9" ht="14.1" customHeight="1" x14ac:dyDescent="0.25">
      <c r="A11" s="30" t="s">
        <v>89</v>
      </c>
      <c r="B11" s="132"/>
      <c r="C11" s="132"/>
      <c r="D11" s="132"/>
      <c r="E11" s="132"/>
      <c r="F11" s="80"/>
      <c r="G11" s="83" t="s">
        <v>58</v>
      </c>
      <c r="H11" s="80"/>
      <c r="I11" s="80"/>
    </row>
    <row r="12" spans="1:9" ht="14.1" customHeight="1" x14ac:dyDescent="0.25">
      <c r="A12" s="30" t="s">
        <v>90</v>
      </c>
      <c r="B12" s="132"/>
      <c r="C12" s="132"/>
      <c r="D12" s="132"/>
      <c r="E12" s="132"/>
      <c r="F12" s="80"/>
      <c r="G12" s="83" t="s">
        <v>58</v>
      </c>
      <c r="H12" s="80"/>
      <c r="I12" s="80"/>
    </row>
    <row r="13" spans="1:9" ht="31.5" customHeight="1" x14ac:dyDescent="0.25">
      <c r="A13" s="30" t="s">
        <v>101</v>
      </c>
      <c r="B13" s="132"/>
      <c r="C13" s="132"/>
      <c r="D13" s="132"/>
      <c r="E13" s="132"/>
      <c r="F13" s="80"/>
      <c r="G13" s="83" t="s">
        <v>58</v>
      </c>
      <c r="H13" s="80"/>
      <c r="I13" s="80"/>
    </row>
    <row r="14" spans="1:9" ht="25.5" x14ac:dyDescent="0.25">
      <c r="A14" s="38" t="s">
        <v>50</v>
      </c>
      <c r="B14" s="152" t="s">
        <v>40</v>
      </c>
      <c r="C14" s="153"/>
      <c r="D14" s="153"/>
      <c r="E14" s="154"/>
      <c r="F14" s="39" t="s">
        <v>41</v>
      </c>
      <c r="G14" s="39" t="s">
        <v>51</v>
      </c>
      <c r="H14" s="39" t="s">
        <v>59</v>
      </c>
      <c r="I14" s="39" t="s">
        <v>73</v>
      </c>
    </row>
    <row r="15" spans="1:9" x14ac:dyDescent="0.25">
      <c r="A15" s="30" t="s">
        <v>91</v>
      </c>
      <c r="B15" s="140"/>
      <c r="C15" s="140"/>
      <c r="D15" s="140"/>
      <c r="E15" s="140"/>
      <c r="F15" s="23"/>
      <c r="G15" s="23"/>
      <c r="H15" s="23"/>
      <c r="I15" s="23"/>
    </row>
    <row r="16" spans="1:9" ht="31.5" customHeight="1" x14ac:dyDescent="0.25">
      <c r="A16" s="30" t="s">
        <v>92</v>
      </c>
      <c r="B16" s="140"/>
      <c r="C16" s="140"/>
      <c r="D16" s="140"/>
      <c r="E16" s="140"/>
      <c r="F16" s="23"/>
      <c r="G16" s="23"/>
      <c r="H16" s="23"/>
      <c r="I16" s="23"/>
    </row>
    <row r="17" spans="1:9" ht="27" customHeight="1" x14ac:dyDescent="0.25">
      <c r="A17" s="38" t="s">
        <v>50</v>
      </c>
      <c r="B17" s="152" t="s">
        <v>93</v>
      </c>
      <c r="C17" s="153"/>
      <c r="D17" s="153"/>
      <c r="E17" s="153"/>
      <c r="F17" s="40" t="s">
        <v>96</v>
      </c>
      <c r="G17" s="39" t="s">
        <v>94</v>
      </c>
      <c r="H17" s="39" t="s">
        <v>59</v>
      </c>
      <c r="I17" s="39" t="s">
        <v>73</v>
      </c>
    </row>
    <row r="18" spans="1:9" ht="14.1" customHeight="1" x14ac:dyDescent="0.25">
      <c r="A18" s="30" t="s">
        <v>95</v>
      </c>
      <c r="B18" s="155"/>
      <c r="C18" s="156"/>
      <c r="D18" s="156"/>
      <c r="E18" s="157"/>
      <c r="F18" s="81"/>
      <c r="G18" s="81"/>
      <c r="H18" s="81"/>
      <c r="I18" s="82"/>
    </row>
    <row r="19" spans="1:9" ht="14.1" customHeight="1" x14ac:dyDescent="0.25">
      <c r="A19" s="159"/>
      <c r="B19" s="159"/>
      <c r="C19" s="159"/>
      <c r="D19" s="159"/>
      <c r="E19" s="159"/>
      <c r="F19" s="159"/>
      <c r="G19" s="159"/>
      <c r="H19" s="159"/>
      <c r="I19" s="159"/>
    </row>
    <row r="20" spans="1:9" ht="12" customHeight="1" x14ac:dyDescent="0.25">
      <c r="A20" s="141" t="s">
        <v>52</v>
      </c>
      <c r="B20" s="141"/>
      <c r="C20" s="141"/>
      <c r="D20" s="141"/>
      <c r="E20" s="141"/>
      <c r="F20" s="141"/>
      <c r="G20" s="141"/>
      <c r="H20" s="141"/>
      <c r="I20" s="141"/>
    </row>
    <row r="21" spans="1:9" ht="25.5" customHeight="1" x14ac:dyDescent="0.25">
      <c r="A21" s="149" t="s">
        <v>45</v>
      </c>
      <c r="B21" s="150" t="s">
        <v>42</v>
      </c>
      <c r="C21" s="149" t="s">
        <v>43</v>
      </c>
      <c r="D21" s="149"/>
      <c r="E21" s="149" t="s">
        <v>44</v>
      </c>
      <c r="F21" s="160" t="s">
        <v>87</v>
      </c>
      <c r="G21" s="161"/>
      <c r="H21" s="161"/>
      <c r="I21" s="162"/>
    </row>
    <row r="22" spans="1:9" x14ac:dyDescent="0.25">
      <c r="A22" s="149"/>
      <c r="B22" s="150"/>
      <c r="C22" s="41" t="s">
        <v>46</v>
      </c>
      <c r="D22" s="41" t="s">
        <v>47</v>
      </c>
      <c r="E22" s="149"/>
      <c r="F22" s="163"/>
      <c r="G22" s="164"/>
      <c r="H22" s="164"/>
      <c r="I22" s="165"/>
    </row>
    <row r="23" spans="1:9" x14ac:dyDescent="0.25">
      <c r="A23" s="149"/>
      <c r="B23" s="150"/>
      <c r="C23" s="41" t="s">
        <v>48</v>
      </c>
      <c r="D23" s="41" t="s">
        <v>49</v>
      </c>
      <c r="E23" s="149"/>
      <c r="F23" s="166"/>
      <c r="G23" s="167"/>
      <c r="H23" s="167"/>
      <c r="I23" s="168"/>
    </row>
    <row r="24" spans="1:9" x14ac:dyDescent="0.25">
      <c r="A24" s="30" t="s">
        <v>88</v>
      </c>
      <c r="B24" s="24">
        <v>42583</v>
      </c>
      <c r="C24" s="27">
        <v>0.29166666666666669</v>
      </c>
      <c r="D24" s="27">
        <v>0.375</v>
      </c>
      <c r="E24" s="53">
        <f>D24-C24</f>
        <v>8.3333333333333315E-2</v>
      </c>
      <c r="F24" s="132"/>
      <c r="G24" s="132"/>
      <c r="H24" s="132"/>
      <c r="I24" s="132"/>
    </row>
    <row r="25" spans="1:9" x14ac:dyDescent="0.25">
      <c r="A25" s="30" t="s">
        <v>88</v>
      </c>
      <c r="B25" s="24">
        <v>42584</v>
      </c>
      <c r="C25" s="27">
        <v>0.54166666666666663</v>
      </c>
      <c r="D25" s="27">
        <v>0.70833333333333337</v>
      </c>
      <c r="E25" s="53">
        <f t="shared" ref="E25:E68" si="0">D25-C25</f>
        <v>0.16666666666666674</v>
      </c>
      <c r="F25" s="132"/>
      <c r="G25" s="132"/>
      <c r="H25" s="132"/>
      <c r="I25" s="132"/>
    </row>
    <row r="26" spans="1:9" x14ac:dyDescent="0.25">
      <c r="A26" s="30" t="s">
        <v>88</v>
      </c>
      <c r="B26" s="24"/>
      <c r="C26" s="27"/>
      <c r="D26" s="27"/>
      <c r="E26" s="53">
        <f t="shared" si="0"/>
        <v>0</v>
      </c>
      <c r="F26" s="132"/>
      <c r="G26" s="132"/>
      <c r="H26" s="132"/>
      <c r="I26" s="132"/>
    </row>
    <row r="27" spans="1:9" x14ac:dyDescent="0.25">
      <c r="A27" s="30" t="s">
        <v>88</v>
      </c>
      <c r="B27" s="24"/>
      <c r="C27" s="27"/>
      <c r="D27" s="27"/>
      <c r="E27" s="53">
        <f t="shared" si="0"/>
        <v>0</v>
      </c>
      <c r="F27" s="132"/>
      <c r="G27" s="132"/>
      <c r="H27" s="132"/>
      <c r="I27" s="132"/>
    </row>
    <row r="28" spans="1:9" x14ac:dyDescent="0.25">
      <c r="A28" s="30" t="s">
        <v>89</v>
      </c>
      <c r="B28" s="24">
        <v>42588</v>
      </c>
      <c r="C28" s="27">
        <v>0.29166666666666669</v>
      </c>
      <c r="D28" s="27">
        <v>0.5</v>
      </c>
      <c r="E28" s="53">
        <f t="shared" si="0"/>
        <v>0.20833333333333331</v>
      </c>
      <c r="F28" s="132"/>
      <c r="G28" s="132"/>
      <c r="H28" s="132"/>
      <c r="I28" s="132"/>
    </row>
    <row r="29" spans="1:9" x14ac:dyDescent="0.25">
      <c r="A29" s="30" t="s">
        <v>88</v>
      </c>
      <c r="B29" s="24">
        <v>42588</v>
      </c>
      <c r="C29" s="27">
        <v>0.52083333333333337</v>
      </c>
      <c r="D29" s="27">
        <v>0.625</v>
      </c>
      <c r="E29" s="53">
        <f t="shared" si="0"/>
        <v>0.10416666666666663</v>
      </c>
      <c r="F29" s="132"/>
      <c r="G29" s="132"/>
      <c r="H29" s="132"/>
      <c r="I29" s="132"/>
    </row>
    <row r="30" spans="1:9" x14ac:dyDescent="0.25">
      <c r="A30" s="30" t="s">
        <v>90</v>
      </c>
      <c r="B30" s="24"/>
      <c r="C30" s="27"/>
      <c r="D30" s="27"/>
      <c r="E30" s="53">
        <f t="shared" si="0"/>
        <v>0</v>
      </c>
      <c r="F30" s="132"/>
      <c r="G30" s="132"/>
      <c r="H30" s="132"/>
      <c r="I30" s="132"/>
    </row>
    <row r="31" spans="1:9" x14ac:dyDescent="0.25">
      <c r="A31" s="30" t="s">
        <v>88</v>
      </c>
      <c r="B31" s="24"/>
      <c r="C31" s="27"/>
      <c r="D31" s="27"/>
      <c r="E31" s="53">
        <f t="shared" si="0"/>
        <v>0</v>
      </c>
      <c r="F31" s="132"/>
      <c r="G31" s="132"/>
      <c r="H31" s="132"/>
      <c r="I31" s="132"/>
    </row>
    <row r="32" spans="1:9" x14ac:dyDescent="0.25">
      <c r="A32" s="30" t="s">
        <v>101</v>
      </c>
      <c r="B32" s="24">
        <v>42589</v>
      </c>
      <c r="C32" s="27">
        <v>0.33333333333333331</v>
      </c>
      <c r="D32" s="27">
        <v>0.5</v>
      </c>
      <c r="E32" s="53">
        <f t="shared" si="0"/>
        <v>0.16666666666666669</v>
      </c>
      <c r="F32" s="132"/>
      <c r="G32" s="132"/>
      <c r="H32" s="132"/>
      <c r="I32" s="132"/>
    </row>
    <row r="33" spans="1:9" x14ac:dyDescent="0.25">
      <c r="A33" s="30" t="s">
        <v>101</v>
      </c>
      <c r="B33" s="24">
        <v>42589</v>
      </c>
      <c r="C33" s="27">
        <v>0.52083333333333337</v>
      </c>
      <c r="D33" s="27">
        <v>0.625</v>
      </c>
      <c r="E33" s="53">
        <f t="shared" si="0"/>
        <v>0.10416666666666663</v>
      </c>
      <c r="F33" s="132"/>
      <c r="G33" s="132"/>
      <c r="H33" s="132"/>
      <c r="I33" s="132"/>
    </row>
    <row r="34" spans="1:9" x14ac:dyDescent="0.25">
      <c r="A34" s="30" t="s">
        <v>88</v>
      </c>
      <c r="B34" s="24"/>
      <c r="C34" s="27"/>
      <c r="D34" s="27"/>
      <c r="E34" s="53">
        <f t="shared" si="0"/>
        <v>0</v>
      </c>
      <c r="F34" s="132"/>
      <c r="G34" s="132"/>
      <c r="H34" s="132"/>
      <c r="I34" s="132"/>
    </row>
    <row r="35" spans="1:9" x14ac:dyDescent="0.25">
      <c r="A35" s="30" t="s">
        <v>88</v>
      </c>
      <c r="B35" s="24"/>
      <c r="C35" s="27"/>
      <c r="D35" s="27"/>
      <c r="E35" s="53">
        <f t="shared" ref="E35:E43" si="1">D35-C35</f>
        <v>0</v>
      </c>
      <c r="F35" s="132"/>
      <c r="G35" s="132"/>
      <c r="H35" s="132"/>
      <c r="I35" s="132"/>
    </row>
    <row r="36" spans="1:9" x14ac:dyDescent="0.25">
      <c r="A36" s="30" t="s">
        <v>88</v>
      </c>
      <c r="B36" s="24"/>
      <c r="C36" s="27"/>
      <c r="D36" s="27"/>
      <c r="E36" s="53">
        <f t="shared" si="1"/>
        <v>0</v>
      </c>
      <c r="F36" s="132"/>
      <c r="G36" s="132"/>
      <c r="H36" s="132"/>
      <c r="I36" s="132"/>
    </row>
    <row r="37" spans="1:9" x14ac:dyDescent="0.25">
      <c r="A37" s="30" t="s">
        <v>88</v>
      </c>
      <c r="B37" s="24"/>
      <c r="C37" s="27"/>
      <c r="D37" s="27"/>
      <c r="E37" s="53">
        <f t="shared" si="1"/>
        <v>0</v>
      </c>
      <c r="F37" s="132"/>
      <c r="G37" s="132"/>
      <c r="H37" s="132"/>
      <c r="I37" s="132"/>
    </row>
    <row r="38" spans="1:9" x14ac:dyDescent="0.25">
      <c r="A38" s="30" t="s">
        <v>88</v>
      </c>
      <c r="B38" s="24"/>
      <c r="C38" s="27"/>
      <c r="D38" s="27"/>
      <c r="E38" s="53">
        <f t="shared" si="1"/>
        <v>0</v>
      </c>
      <c r="F38" s="132"/>
      <c r="G38" s="132"/>
      <c r="H38" s="132"/>
      <c r="I38" s="132"/>
    </row>
    <row r="39" spans="1:9" x14ac:dyDescent="0.25">
      <c r="A39" s="30" t="s">
        <v>88</v>
      </c>
      <c r="B39" s="24"/>
      <c r="C39" s="27"/>
      <c r="D39" s="27"/>
      <c r="E39" s="53">
        <f t="shared" si="1"/>
        <v>0</v>
      </c>
      <c r="F39" s="132"/>
      <c r="G39" s="132"/>
      <c r="H39" s="132"/>
      <c r="I39" s="132"/>
    </row>
    <row r="40" spans="1:9" x14ac:dyDescent="0.25">
      <c r="A40" s="30" t="s">
        <v>88</v>
      </c>
      <c r="B40" s="24"/>
      <c r="C40" s="27"/>
      <c r="D40" s="27"/>
      <c r="E40" s="53">
        <f t="shared" si="1"/>
        <v>0</v>
      </c>
      <c r="F40" s="132"/>
      <c r="G40" s="132"/>
      <c r="H40" s="132"/>
      <c r="I40" s="132"/>
    </row>
    <row r="41" spans="1:9" x14ac:dyDescent="0.25">
      <c r="A41" s="30" t="s">
        <v>88</v>
      </c>
      <c r="B41" s="24"/>
      <c r="C41" s="27"/>
      <c r="D41" s="27"/>
      <c r="E41" s="53">
        <f t="shared" si="1"/>
        <v>0</v>
      </c>
      <c r="F41" s="132"/>
      <c r="G41" s="132"/>
      <c r="H41" s="132"/>
      <c r="I41" s="132"/>
    </row>
    <row r="42" spans="1:9" x14ac:dyDescent="0.25">
      <c r="A42" s="30" t="s">
        <v>88</v>
      </c>
      <c r="B42" s="24"/>
      <c r="C42" s="27"/>
      <c r="D42" s="27"/>
      <c r="E42" s="53">
        <f t="shared" si="1"/>
        <v>0</v>
      </c>
      <c r="F42" s="132"/>
      <c r="G42" s="132"/>
      <c r="H42" s="132"/>
      <c r="I42" s="132"/>
    </row>
    <row r="43" spans="1:9" x14ac:dyDescent="0.25">
      <c r="A43" s="30" t="s">
        <v>88</v>
      </c>
      <c r="B43" s="24"/>
      <c r="C43" s="27"/>
      <c r="D43" s="27"/>
      <c r="E43" s="53">
        <f t="shared" si="1"/>
        <v>0</v>
      </c>
      <c r="F43" s="132"/>
      <c r="G43" s="132"/>
      <c r="H43" s="132"/>
      <c r="I43" s="132"/>
    </row>
    <row r="44" spans="1:9" x14ac:dyDescent="0.25">
      <c r="A44" s="30" t="s">
        <v>88</v>
      </c>
      <c r="B44" s="24"/>
      <c r="C44" s="27"/>
      <c r="D44" s="27"/>
      <c r="E44" s="53">
        <f t="shared" si="0"/>
        <v>0</v>
      </c>
      <c r="F44" s="132"/>
      <c r="G44" s="132"/>
      <c r="H44" s="132"/>
      <c r="I44" s="132"/>
    </row>
    <row r="45" spans="1:9" x14ac:dyDescent="0.25">
      <c r="A45" s="30" t="s">
        <v>88</v>
      </c>
      <c r="B45" s="24"/>
      <c r="C45" s="27"/>
      <c r="D45" s="27"/>
      <c r="E45" s="53">
        <f t="shared" si="0"/>
        <v>0</v>
      </c>
      <c r="F45" s="132"/>
      <c r="G45" s="132"/>
      <c r="H45" s="132"/>
      <c r="I45" s="132"/>
    </row>
    <row r="46" spans="1:9" x14ac:dyDescent="0.25">
      <c r="A46" s="30" t="s">
        <v>88</v>
      </c>
      <c r="B46" s="24"/>
      <c r="C46" s="27"/>
      <c r="D46" s="27"/>
      <c r="E46" s="53">
        <f t="shared" si="0"/>
        <v>0</v>
      </c>
      <c r="F46" s="132"/>
      <c r="G46" s="132"/>
      <c r="H46" s="132"/>
      <c r="I46" s="132"/>
    </row>
    <row r="47" spans="1:9" x14ac:dyDescent="0.25">
      <c r="A47" s="30" t="s">
        <v>88</v>
      </c>
      <c r="B47" s="24"/>
      <c r="C47" s="27"/>
      <c r="D47" s="27"/>
      <c r="E47" s="53">
        <f t="shared" si="0"/>
        <v>0</v>
      </c>
      <c r="F47" s="132"/>
      <c r="G47" s="132"/>
      <c r="H47" s="132"/>
      <c r="I47" s="132"/>
    </row>
    <row r="48" spans="1:9" x14ac:dyDescent="0.25">
      <c r="A48" s="30" t="s">
        <v>88</v>
      </c>
      <c r="B48" s="24"/>
      <c r="C48" s="27"/>
      <c r="D48" s="27"/>
      <c r="E48" s="53">
        <f t="shared" si="0"/>
        <v>0</v>
      </c>
      <c r="F48" s="132"/>
      <c r="G48" s="132"/>
      <c r="H48" s="132"/>
      <c r="I48" s="132"/>
    </row>
    <row r="49" spans="1:9" x14ac:dyDescent="0.25">
      <c r="A49" s="30" t="s">
        <v>88</v>
      </c>
      <c r="B49" s="24"/>
      <c r="C49" s="27"/>
      <c r="D49" s="27"/>
      <c r="E49" s="53">
        <f t="shared" si="0"/>
        <v>0</v>
      </c>
      <c r="F49" s="132"/>
      <c r="G49" s="132"/>
      <c r="H49" s="132"/>
      <c r="I49" s="132"/>
    </row>
    <row r="50" spans="1:9" x14ac:dyDescent="0.25">
      <c r="A50" s="30" t="s">
        <v>88</v>
      </c>
      <c r="B50" s="24"/>
      <c r="C50" s="27"/>
      <c r="D50" s="27"/>
      <c r="E50" s="53">
        <f t="shared" si="0"/>
        <v>0</v>
      </c>
      <c r="F50" s="132"/>
      <c r="G50" s="132"/>
      <c r="H50" s="132"/>
      <c r="I50" s="132"/>
    </row>
    <row r="51" spans="1:9" x14ac:dyDescent="0.25">
      <c r="A51" s="30" t="s">
        <v>88</v>
      </c>
      <c r="B51" s="24"/>
      <c r="C51" s="27"/>
      <c r="D51" s="27"/>
      <c r="E51" s="53">
        <f t="shared" si="0"/>
        <v>0</v>
      </c>
      <c r="F51" s="132"/>
      <c r="G51" s="132"/>
      <c r="H51" s="132"/>
      <c r="I51" s="132"/>
    </row>
    <row r="52" spans="1:9" x14ac:dyDescent="0.25">
      <c r="A52" s="30" t="s">
        <v>88</v>
      </c>
      <c r="B52" s="24"/>
      <c r="C52" s="27"/>
      <c r="D52" s="27"/>
      <c r="E52" s="53">
        <f t="shared" si="0"/>
        <v>0</v>
      </c>
      <c r="F52" s="132"/>
      <c r="G52" s="132"/>
      <c r="H52" s="132"/>
      <c r="I52" s="132"/>
    </row>
    <row r="53" spans="1:9" x14ac:dyDescent="0.25">
      <c r="A53" s="30" t="s">
        <v>88</v>
      </c>
      <c r="B53" s="24"/>
      <c r="C53" s="27"/>
      <c r="D53" s="27"/>
      <c r="E53" s="53">
        <f t="shared" si="0"/>
        <v>0</v>
      </c>
      <c r="F53" s="132"/>
      <c r="G53" s="132"/>
      <c r="H53" s="132"/>
      <c r="I53" s="132"/>
    </row>
    <row r="54" spans="1:9" x14ac:dyDescent="0.25">
      <c r="A54" s="30" t="s">
        <v>88</v>
      </c>
      <c r="B54" s="24"/>
      <c r="C54" s="27"/>
      <c r="D54" s="27"/>
      <c r="E54" s="53">
        <f>D54-C54</f>
        <v>0</v>
      </c>
      <c r="F54" s="132"/>
      <c r="G54" s="132"/>
      <c r="H54" s="132"/>
      <c r="I54" s="132"/>
    </row>
    <row r="55" spans="1:9" x14ac:dyDescent="0.25">
      <c r="A55" s="30" t="s">
        <v>88</v>
      </c>
      <c r="B55" s="24"/>
      <c r="C55" s="27"/>
      <c r="D55" s="27"/>
      <c r="E55" s="53">
        <f>D55-C55</f>
        <v>0</v>
      </c>
      <c r="F55" s="132"/>
      <c r="G55" s="132"/>
      <c r="H55" s="132"/>
      <c r="I55" s="132"/>
    </row>
    <row r="56" spans="1:9" x14ac:dyDescent="0.25">
      <c r="A56" s="30" t="s">
        <v>88</v>
      </c>
      <c r="B56" s="24"/>
      <c r="C56" s="27"/>
      <c r="D56" s="27"/>
      <c r="E56" s="53">
        <f>D56-C56</f>
        <v>0</v>
      </c>
      <c r="F56" s="132"/>
      <c r="G56" s="132"/>
      <c r="H56" s="132"/>
      <c r="I56" s="132"/>
    </row>
    <row r="57" spans="1:9" x14ac:dyDescent="0.25">
      <c r="A57" s="30" t="s">
        <v>88</v>
      </c>
      <c r="B57" s="24"/>
      <c r="C57" s="27"/>
      <c r="D57" s="27"/>
      <c r="E57" s="53">
        <f>D57-C57</f>
        <v>0</v>
      </c>
      <c r="F57" s="132"/>
      <c r="G57" s="132"/>
      <c r="H57" s="132"/>
      <c r="I57" s="132"/>
    </row>
    <row r="58" spans="1:9" x14ac:dyDescent="0.25">
      <c r="A58" s="30" t="s">
        <v>88</v>
      </c>
      <c r="B58" s="24"/>
      <c r="C58" s="27"/>
      <c r="D58" s="27"/>
      <c r="E58" s="53">
        <f>D58-C58</f>
        <v>0</v>
      </c>
      <c r="F58" s="132"/>
      <c r="G58" s="132"/>
      <c r="H58" s="132"/>
      <c r="I58" s="132"/>
    </row>
    <row r="59" spans="1:9" x14ac:dyDescent="0.25">
      <c r="A59" s="30" t="s">
        <v>88</v>
      </c>
      <c r="B59" s="24"/>
      <c r="C59" s="27"/>
      <c r="D59" s="27"/>
      <c r="E59" s="53">
        <f t="shared" si="0"/>
        <v>0</v>
      </c>
      <c r="F59" s="132"/>
      <c r="G59" s="132"/>
      <c r="H59" s="132"/>
      <c r="I59" s="132"/>
    </row>
    <row r="60" spans="1:9" x14ac:dyDescent="0.25">
      <c r="A60" s="30" t="s">
        <v>88</v>
      </c>
      <c r="B60" s="24"/>
      <c r="C60" s="27"/>
      <c r="D60" s="27"/>
      <c r="E60" s="53">
        <f t="shared" si="0"/>
        <v>0</v>
      </c>
      <c r="F60" s="132"/>
      <c r="G60" s="132"/>
      <c r="H60" s="132"/>
      <c r="I60" s="132"/>
    </row>
    <row r="61" spans="1:9" x14ac:dyDescent="0.25">
      <c r="A61" s="30" t="s">
        <v>88</v>
      </c>
      <c r="B61" s="24"/>
      <c r="C61" s="27"/>
      <c r="D61" s="27"/>
      <c r="E61" s="53">
        <f t="shared" si="0"/>
        <v>0</v>
      </c>
      <c r="F61" s="132"/>
      <c r="G61" s="132"/>
      <c r="H61" s="132"/>
      <c r="I61" s="132"/>
    </row>
    <row r="62" spans="1:9" x14ac:dyDescent="0.25">
      <c r="A62" s="30" t="s">
        <v>88</v>
      </c>
      <c r="B62" s="24"/>
      <c r="C62" s="27"/>
      <c r="D62" s="27"/>
      <c r="E62" s="53">
        <f t="shared" si="0"/>
        <v>0</v>
      </c>
      <c r="F62" s="132"/>
      <c r="G62" s="132"/>
      <c r="H62" s="132"/>
      <c r="I62" s="132"/>
    </row>
    <row r="63" spans="1:9" x14ac:dyDescent="0.25">
      <c r="A63" s="30" t="s">
        <v>88</v>
      </c>
      <c r="B63" s="24"/>
      <c r="C63" s="27"/>
      <c r="D63" s="27"/>
      <c r="E63" s="53">
        <f t="shared" si="0"/>
        <v>0</v>
      </c>
      <c r="F63" s="132"/>
      <c r="G63" s="132"/>
      <c r="H63" s="132"/>
      <c r="I63" s="132"/>
    </row>
    <row r="64" spans="1:9" ht="15" customHeight="1" x14ac:dyDescent="0.25">
      <c r="A64" s="30" t="s">
        <v>88</v>
      </c>
      <c r="B64" s="24"/>
      <c r="C64" s="27"/>
      <c r="D64" s="27"/>
      <c r="E64" s="53">
        <f t="shared" si="0"/>
        <v>0</v>
      </c>
      <c r="F64" s="132"/>
      <c r="G64" s="132"/>
      <c r="H64" s="132"/>
      <c r="I64" s="132"/>
    </row>
    <row r="65" spans="1:9" ht="15" customHeight="1" x14ac:dyDescent="0.25">
      <c r="A65" s="30" t="s">
        <v>88</v>
      </c>
      <c r="B65" s="24">
        <v>42595</v>
      </c>
      <c r="C65" s="27">
        <v>0.41666666666666669</v>
      </c>
      <c r="D65" s="27">
        <v>0.4375</v>
      </c>
      <c r="E65" s="53">
        <f t="shared" si="0"/>
        <v>2.0833333333333315E-2</v>
      </c>
      <c r="F65" s="132"/>
      <c r="G65" s="132"/>
      <c r="H65" s="132"/>
      <c r="I65" s="132"/>
    </row>
    <row r="66" spans="1:9" ht="15" customHeight="1" x14ac:dyDescent="0.25">
      <c r="A66" s="30" t="s">
        <v>88</v>
      </c>
      <c r="B66" s="24">
        <v>42596</v>
      </c>
      <c r="C66" s="27">
        <v>0.41666666666666669</v>
      </c>
      <c r="D66" s="27">
        <v>0.4375</v>
      </c>
      <c r="E66" s="53">
        <f t="shared" si="0"/>
        <v>2.0833333333333315E-2</v>
      </c>
      <c r="F66" s="132"/>
      <c r="G66" s="132"/>
      <c r="H66" s="132"/>
      <c r="I66" s="132"/>
    </row>
    <row r="67" spans="1:9" ht="15" customHeight="1" x14ac:dyDescent="0.25">
      <c r="A67" s="30" t="s">
        <v>88</v>
      </c>
      <c r="B67" s="24">
        <v>42597</v>
      </c>
      <c r="C67" s="27">
        <v>0.41666666666666669</v>
      </c>
      <c r="D67" s="27">
        <v>0.4375</v>
      </c>
      <c r="E67" s="53">
        <f t="shared" si="0"/>
        <v>2.0833333333333315E-2</v>
      </c>
      <c r="F67" s="132"/>
      <c r="G67" s="132"/>
      <c r="H67" s="132"/>
      <c r="I67" s="132"/>
    </row>
    <row r="68" spans="1:9" ht="15" customHeight="1" x14ac:dyDescent="0.25">
      <c r="A68" s="30" t="s">
        <v>88</v>
      </c>
      <c r="B68" s="24">
        <v>42602</v>
      </c>
      <c r="C68" s="27">
        <v>0.33333333333333331</v>
      </c>
      <c r="D68" s="27">
        <v>0.45833333333333331</v>
      </c>
      <c r="E68" s="53">
        <f t="shared" si="0"/>
        <v>0.125</v>
      </c>
      <c r="F68" s="132"/>
      <c r="G68" s="132"/>
      <c r="H68" s="132"/>
      <c r="I68" s="132"/>
    </row>
    <row r="69" spans="1:9" ht="23.25" customHeight="1" x14ac:dyDescent="0.25">
      <c r="A69" s="139" t="s">
        <v>17</v>
      </c>
      <c r="B69" s="139"/>
      <c r="C69" s="42"/>
      <c r="D69" s="42"/>
      <c r="E69" s="43">
        <f>SUM(E24:E68)</f>
        <v>1.0208333333333333</v>
      </c>
      <c r="F69" s="142"/>
      <c r="G69" s="142"/>
      <c r="H69" s="142"/>
      <c r="I69" s="142"/>
    </row>
    <row r="70" spans="1:9" ht="16.5" customHeight="1" x14ac:dyDescent="0.25">
      <c r="A70" s="35"/>
      <c r="B70" s="35"/>
      <c r="C70" s="35"/>
      <c r="D70" s="35"/>
      <c r="E70" s="35"/>
      <c r="F70" s="44"/>
      <c r="G70" s="44"/>
      <c r="H70" s="44"/>
      <c r="I70" s="35"/>
    </row>
    <row r="71" spans="1:9" ht="126.75" customHeight="1" x14ac:dyDescent="0.25">
      <c r="A71" s="135" t="s">
        <v>26</v>
      </c>
      <c r="B71" s="136"/>
      <c r="C71" s="137"/>
      <c r="D71" s="35"/>
      <c r="E71" s="131" t="s">
        <v>120</v>
      </c>
      <c r="F71" s="131"/>
      <c r="G71" s="131"/>
      <c r="H71" s="131"/>
      <c r="I71" s="131"/>
    </row>
    <row r="72" spans="1:9" ht="23.25" customHeight="1" x14ac:dyDescent="0.25">
      <c r="A72" s="133" t="s">
        <v>10</v>
      </c>
      <c r="B72" s="134"/>
      <c r="C72" s="28">
        <v>6.5625</v>
      </c>
      <c r="D72" s="35"/>
      <c r="E72" s="35"/>
      <c r="F72" s="35"/>
      <c r="G72" s="35"/>
      <c r="H72" s="35"/>
      <c r="I72" s="35"/>
    </row>
    <row r="73" spans="1:9" ht="38.25" x14ac:dyDescent="0.25">
      <c r="A73" s="45" t="s">
        <v>5</v>
      </c>
      <c r="B73" s="46" t="s">
        <v>11</v>
      </c>
      <c r="C73" s="46" t="s">
        <v>6</v>
      </c>
      <c r="D73" s="35"/>
      <c r="E73" s="35"/>
      <c r="F73" s="146" t="s">
        <v>38</v>
      </c>
      <c r="G73" s="147"/>
      <c r="H73" s="147"/>
      <c r="I73" s="148"/>
    </row>
    <row r="74" spans="1:9" x14ac:dyDescent="0.25">
      <c r="A74" s="47" t="str">
        <f>$A$10</f>
        <v>EŠIF 1 - "...."</v>
      </c>
      <c r="B74" s="48">
        <f>SUMIF($A$24:$A$68,$A$74,$E$24:$E$68)</f>
        <v>0.54166666666666663</v>
      </c>
      <c r="C74" s="49">
        <f>$B$74/$C$72</f>
        <v>8.2539682539682538E-2</v>
      </c>
      <c r="D74" s="35"/>
      <c r="E74" s="35"/>
      <c r="F74" s="51" t="s">
        <v>37</v>
      </c>
      <c r="G74" s="128"/>
      <c r="H74" s="129"/>
      <c r="I74" s="130"/>
    </row>
    <row r="75" spans="1:9" x14ac:dyDescent="0.25">
      <c r="A75" s="47" t="str">
        <f>$A$11</f>
        <v>EŠIF 2 - "...."</v>
      </c>
      <c r="B75" s="48">
        <f>SUMIF($A$24:$A$68,$A$75,$E$24:$E$68)</f>
        <v>0.20833333333333331</v>
      </c>
      <c r="C75" s="49">
        <f>$B$75/$C$72</f>
        <v>3.1746031746031744E-2</v>
      </c>
      <c r="D75" s="35"/>
      <c r="E75" s="35"/>
      <c r="F75" s="35"/>
      <c r="G75" s="35"/>
      <c r="H75" s="35"/>
      <c r="I75" s="35"/>
    </row>
    <row r="76" spans="1:9" ht="26.25" customHeight="1" x14ac:dyDescent="0.25">
      <c r="A76" s="47" t="str">
        <f>$A$12</f>
        <v>EŠIF 3 - "...."</v>
      </c>
      <c r="B76" s="48">
        <f>SUMIF($A$24:$A$68,$A$76,$E$24:$E$68)</f>
        <v>0</v>
      </c>
      <c r="C76" s="49">
        <f>$B$75/$C$72</f>
        <v>3.1746031746031744E-2</v>
      </c>
      <c r="D76" s="35"/>
      <c r="E76" s="35"/>
      <c r="F76" s="35"/>
      <c r="G76" s="35"/>
      <c r="H76" s="35"/>
      <c r="I76" s="35"/>
    </row>
    <row r="77" spans="1:9" x14ac:dyDescent="0.25">
      <c r="A77" s="47" t="str">
        <f>$A$13</f>
        <v>EŠIF 4 - "...."</v>
      </c>
      <c r="B77" s="48">
        <f>SUMIF(A24:A68,$A$77,E24:E68)</f>
        <v>0.27083333333333331</v>
      </c>
      <c r="C77" s="49">
        <f>$B$77/$C$72</f>
        <v>4.1269841269841269E-2</v>
      </c>
      <c r="D77" s="35"/>
      <c r="E77" s="35"/>
      <c r="F77" s="125" t="s">
        <v>34</v>
      </c>
      <c r="G77" s="126"/>
      <c r="H77" s="126"/>
      <c r="I77" s="127"/>
    </row>
    <row r="78" spans="1:9" x14ac:dyDescent="0.25">
      <c r="A78" s="50" t="s">
        <v>17</v>
      </c>
      <c r="B78" s="48">
        <f>SUM(B74:B77)</f>
        <v>1.0208333333333333</v>
      </c>
      <c r="C78" s="49">
        <f>SUM(C74:C77)</f>
        <v>0.18730158730158727</v>
      </c>
      <c r="D78" s="35"/>
      <c r="E78" s="35"/>
      <c r="F78" s="52" t="s">
        <v>35</v>
      </c>
      <c r="G78" s="143"/>
      <c r="H78" s="144"/>
      <c r="I78" s="145"/>
    </row>
    <row r="79" spans="1:9" x14ac:dyDescent="0.25">
      <c r="A79" s="35"/>
      <c r="B79" s="35"/>
      <c r="C79" s="35"/>
      <c r="D79" s="35"/>
      <c r="E79" s="35"/>
      <c r="F79" s="52" t="s">
        <v>36</v>
      </c>
      <c r="G79" s="140"/>
      <c r="H79" s="140"/>
      <c r="I79" s="140"/>
    </row>
    <row r="80" spans="1:9" ht="14.25" customHeight="1" x14ac:dyDescent="0.25">
      <c r="G80" s="22"/>
      <c r="H80" s="22"/>
    </row>
    <row r="81" spans="1:1" ht="15" customHeight="1" x14ac:dyDescent="0.25"/>
    <row r="82" spans="1:1" x14ac:dyDescent="0.25">
      <c r="A82" s="29"/>
    </row>
  </sheetData>
  <sheetProtection formatRows="0"/>
  <protectedRanges>
    <protectedRange sqref="C72 G74 G78:G79" name="Rozsah6"/>
    <protectedRange sqref="A24:D68 F24:I68" name="Rozsah5"/>
    <protectedRange sqref="A18:I18" name="Rozsah4"/>
    <protectedRange sqref="A15:I16" name="Rozsah3"/>
    <protectedRange sqref="A10:I13" name="Rozsah2"/>
    <protectedRange sqref="B4:I7" name="Rozsah1"/>
  </protectedRanges>
  <mergeCells count="79">
    <mergeCell ref="F37:I37"/>
    <mergeCell ref="F38:I38"/>
    <mergeCell ref="F39:I39"/>
    <mergeCell ref="B12:E12"/>
    <mergeCell ref="A19:I19"/>
    <mergeCell ref="F21:I23"/>
    <mergeCell ref="E21:E23"/>
    <mergeCell ref="F36:I36"/>
    <mergeCell ref="B15:E15"/>
    <mergeCell ref="A2:I2"/>
    <mergeCell ref="F34:I34"/>
    <mergeCell ref="F24:I24"/>
    <mergeCell ref="B14:E14"/>
    <mergeCell ref="F35:I35"/>
    <mergeCell ref="B3:G3"/>
    <mergeCell ref="B18:E18"/>
    <mergeCell ref="B4:I4"/>
    <mergeCell ref="A8:I8"/>
    <mergeCell ref="B9:E9"/>
    <mergeCell ref="B10:E10"/>
    <mergeCell ref="B7:I7"/>
    <mergeCell ref="B17:E17"/>
    <mergeCell ref="B16:E16"/>
    <mergeCell ref="B11:E11"/>
    <mergeCell ref="B13:E13"/>
    <mergeCell ref="G79:I79"/>
    <mergeCell ref="F67:I67"/>
    <mergeCell ref="F68:I68"/>
    <mergeCell ref="A20:I20"/>
    <mergeCell ref="F69:I69"/>
    <mergeCell ref="F33:I33"/>
    <mergeCell ref="F25:I25"/>
    <mergeCell ref="F26:I26"/>
    <mergeCell ref="F31:I31"/>
    <mergeCell ref="F32:I32"/>
    <mergeCell ref="G78:I78"/>
    <mergeCell ref="F73:I73"/>
    <mergeCell ref="A21:A23"/>
    <mergeCell ref="B21:B23"/>
    <mergeCell ref="C21:D21"/>
    <mergeCell ref="F27:I27"/>
    <mergeCell ref="B5:I5"/>
    <mergeCell ref="B6:I6"/>
    <mergeCell ref="F28:I28"/>
    <mergeCell ref="F29:I29"/>
    <mergeCell ref="A69:B69"/>
    <mergeCell ref="F52:I52"/>
    <mergeCell ref="F61:I61"/>
    <mergeCell ref="F60:I60"/>
    <mergeCell ref="F48:I48"/>
    <mergeCell ref="F56:I56"/>
    <mergeCell ref="F30:I30"/>
    <mergeCell ref="F40:I40"/>
    <mergeCell ref="F41:I41"/>
    <mergeCell ref="F42:I42"/>
    <mergeCell ref="F43:I43"/>
    <mergeCell ref="F54:I54"/>
    <mergeCell ref="F47:I47"/>
    <mergeCell ref="F44:I44"/>
    <mergeCell ref="A72:B72"/>
    <mergeCell ref="A71:C71"/>
    <mergeCell ref="F66:I66"/>
    <mergeCell ref="F63:I63"/>
    <mergeCell ref="F57:I57"/>
    <mergeCell ref="F65:I65"/>
    <mergeCell ref="F59:I59"/>
    <mergeCell ref="F62:I62"/>
    <mergeCell ref="F45:I45"/>
    <mergeCell ref="F51:I51"/>
    <mergeCell ref="F46:I46"/>
    <mergeCell ref="F77:I77"/>
    <mergeCell ref="G74:I74"/>
    <mergeCell ref="E71:I71"/>
    <mergeCell ref="F49:I49"/>
    <mergeCell ref="F64:I64"/>
    <mergeCell ref="F58:I58"/>
    <mergeCell ref="F53:I53"/>
    <mergeCell ref="F50:I50"/>
    <mergeCell ref="F55:I55"/>
  </mergeCells>
  <dataValidations disablePrompts="1" count="1">
    <dataValidation type="list" showInputMessage="1" showErrorMessage="1" sqref="A24:A68">
      <formula1>$A$10:$A$13</formula1>
    </dataValidation>
  </dataValidations>
  <printOptions horizontalCentered="1"/>
  <pageMargins left="0.70866141732283472" right="0.70866141732283472" top="0.98425196850393704" bottom="0.98425196850393704" header="0.51181102362204722" footer="0.31496062992125984"/>
  <pageSetup paperSize="9" scale="52" orientation="portrait" cellComments="asDisplayed" horizontalDpi="4294967295" verticalDpi="4294967295" r:id="rId1"/>
  <headerFooter>
    <oddHeader>&amp;C&amp;G</odd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tabSelected="1" topLeftCell="A10" zoomScale="120" zoomScaleNormal="120" workbookViewId="0">
      <selection activeCell="B23" sqref="B23"/>
    </sheetView>
  </sheetViews>
  <sheetFormatPr defaultColWidth="9" defaultRowHeight="12" x14ac:dyDescent="0.2"/>
  <cols>
    <col min="1" max="1" width="23.7109375" style="13" customWidth="1"/>
    <col min="2" max="2" width="92.140625" style="13" customWidth="1"/>
    <col min="3" max="16384" width="9" style="13"/>
  </cols>
  <sheetData>
    <row r="1" spans="1:2" x14ac:dyDescent="0.2">
      <c r="A1" s="124" t="s">
        <v>21</v>
      </c>
      <c r="B1" s="124"/>
    </row>
    <row r="2" spans="1:2" x14ac:dyDescent="0.2">
      <c r="A2" s="14" t="s">
        <v>53</v>
      </c>
      <c r="B2" s="15" t="s">
        <v>106</v>
      </c>
    </row>
    <row r="3" spans="1:2" x14ac:dyDescent="0.2">
      <c r="A3" s="14" t="s">
        <v>54</v>
      </c>
      <c r="B3" s="15" t="s">
        <v>75</v>
      </c>
    </row>
    <row r="4" spans="1:2" ht="24" x14ac:dyDescent="0.2">
      <c r="A4" s="25" t="s">
        <v>55</v>
      </c>
      <c r="B4" s="19" t="s">
        <v>79</v>
      </c>
    </row>
    <row r="5" spans="1:2" ht="24" x14ac:dyDescent="0.2">
      <c r="A5" s="14" t="s">
        <v>56</v>
      </c>
      <c r="B5" s="33" t="s">
        <v>112</v>
      </c>
    </row>
    <row r="7" spans="1:2" x14ac:dyDescent="0.2">
      <c r="A7" s="124" t="s">
        <v>50</v>
      </c>
      <c r="B7" s="124"/>
    </row>
    <row r="8" spans="1:2" ht="60" x14ac:dyDescent="0.2">
      <c r="A8" s="16" t="s">
        <v>50</v>
      </c>
      <c r="B8" s="31" t="s">
        <v>99</v>
      </c>
    </row>
    <row r="9" spans="1:2" ht="36" x14ac:dyDescent="0.2">
      <c r="A9" s="16" t="s">
        <v>40</v>
      </c>
      <c r="B9" s="12" t="s">
        <v>107</v>
      </c>
    </row>
    <row r="10" spans="1:2" x14ac:dyDescent="0.2">
      <c r="A10" s="16" t="s">
        <v>1</v>
      </c>
      <c r="B10" s="12" t="s">
        <v>108</v>
      </c>
    </row>
    <row r="11" spans="1:2" x14ac:dyDescent="0.2">
      <c r="A11" s="14" t="s">
        <v>0</v>
      </c>
      <c r="B11" s="15" t="s">
        <v>80</v>
      </c>
    </row>
    <row r="12" spans="1:2" x14ac:dyDescent="0.2">
      <c r="A12" s="14" t="s">
        <v>65</v>
      </c>
      <c r="B12" s="32" t="s">
        <v>97</v>
      </c>
    </row>
    <row r="14" spans="1:2" x14ac:dyDescent="0.2">
      <c r="A14" s="124" t="s">
        <v>22</v>
      </c>
      <c r="B14" s="124"/>
    </row>
    <row r="15" spans="1:2" x14ac:dyDescent="0.2">
      <c r="A15" s="16" t="s">
        <v>45</v>
      </c>
      <c r="B15" s="12" t="s">
        <v>76</v>
      </c>
    </row>
    <row r="16" spans="1:2" ht="24" x14ac:dyDescent="0.2">
      <c r="A16" s="16" t="s">
        <v>42</v>
      </c>
      <c r="B16" s="12" t="s">
        <v>69</v>
      </c>
    </row>
    <row r="17" spans="1:2" x14ac:dyDescent="0.2">
      <c r="A17" s="16" t="s">
        <v>68</v>
      </c>
      <c r="B17" s="12" t="s">
        <v>81</v>
      </c>
    </row>
    <row r="18" spans="1:2" x14ac:dyDescent="0.2">
      <c r="A18" s="16" t="s">
        <v>70</v>
      </c>
      <c r="B18" s="12" t="s">
        <v>71</v>
      </c>
    </row>
    <row r="19" spans="1:2" ht="96" x14ac:dyDescent="0.2">
      <c r="A19" s="16" t="s">
        <v>87</v>
      </c>
      <c r="B19" s="88" t="s">
        <v>114</v>
      </c>
    </row>
    <row r="20" spans="1:2" x14ac:dyDescent="0.2">
      <c r="A20" s="20"/>
      <c r="B20" s="1"/>
    </row>
    <row r="21" spans="1:2" ht="12" customHeight="1" x14ac:dyDescent="0.2">
      <c r="A21" s="124" t="s">
        <v>26</v>
      </c>
      <c r="B21" s="124"/>
    </row>
    <row r="22" spans="1:2" ht="24" x14ac:dyDescent="0.2">
      <c r="A22" s="16" t="s">
        <v>10</v>
      </c>
      <c r="B22" s="12" t="s">
        <v>72</v>
      </c>
    </row>
    <row r="23" spans="1:2" ht="60" x14ac:dyDescent="0.2">
      <c r="A23" s="16" t="s">
        <v>23</v>
      </c>
      <c r="B23" s="88" t="s">
        <v>122</v>
      </c>
    </row>
    <row r="25" spans="1:2" x14ac:dyDescent="0.2">
      <c r="A25" s="124" t="s">
        <v>32</v>
      </c>
      <c r="B25" s="124"/>
    </row>
    <row r="26" spans="1:2" ht="48" x14ac:dyDescent="0.2">
      <c r="A26" s="16" t="s">
        <v>39</v>
      </c>
      <c r="B26" s="26" t="s">
        <v>84</v>
      </c>
    </row>
    <row r="27" spans="1:2" ht="36" x14ac:dyDescent="0.2">
      <c r="A27" s="16" t="s">
        <v>33</v>
      </c>
      <c r="B27" s="31" t="s">
        <v>105</v>
      </c>
    </row>
    <row r="28" spans="1:2" ht="24" x14ac:dyDescent="0.2">
      <c r="A28" s="16" t="s">
        <v>31</v>
      </c>
      <c r="B28" s="26" t="s">
        <v>85</v>
      </c>
    </row>
    <row r="29" spans="1:2" x14ac:dyDescent="0.2">
      <c r="A29" s="18"/>
    </row>
    <row r="30" spans="1:2" x14ac:dyDescent="0.2">
      <c r="A30" s="124" t="s">
        <v>30</v>
      </c>
      <c r="B30" s="124"/>
    </row>
    <row r="31" spans="1:2" x14ac:dyDescent="0.2">
      <c r="A31" s="16" t="s">
        <v>21</v>
      </c>
      <c r="B31" s="12" t="s">
        <v>78</v>
      </c>
    </row>
    <row r="32" spans="1:2" ht="36" x14ac:dyDescent="0.2">
      <c r="A32" s="16" t="s">
        <v>31</v>
      </c>
      <c r="B32" s="88" t="s">
        <v>117</v>
      </c>
    </row>
    <row r="33" spans="1:7" x14ac:dyDescent="0.2">
      <c r="A33" s="16" t="s">
        <v>31</v>
      </c>
      <c r="B33" s="12" t="s">
        <v>77</v>
      </c>
    </row>
    <row r="34" spans="1:7" x14ac:dyDescent="0.2">
      <c r="A34" s="16" t="s">
        <v>31</v>
      </c>
      <c r="B34" s="12" t="s">
        <v>103</v>
      </c>
    </row>
    <row r="35" spans="1:7" ht="24" x14ac:dyDescent="0.2">
      <c r="A35" s="16" t="s">
        <v>31</v>
      </c>
      <c r="B35" s="88" t="s">
        <v>118</v>
      </c>
    </row>
    <row r="36" spans="1:7" x14ac:dyDescent="0.2">
      <c r="A36" s="169"/>
      <c r="B36" s="169"/>
      <c r="C36" s="169"/>
      <c r="D36" s="169"/>
      <c r="E36" s="169"/>
      <c r="F36" s="169"/>
      <c r="G36" s="169"/>
    </row>
    <row r="37" spans="1:7" x14ac:dyDescent="0.2">
      <c r="A37" s="17"/>
    </row>
    <row r="41" spans="1:7" x14ac:dyDescent="0.2">
      <c r="A41" s="18"/>
    </row>
  </sheetData>
  <mergeCells count="7">
    <mergeCell ref="A36:G36"/>
    <mergeCell ref="A1:B1"/>
    <mergeCell ref="A21:B21"/>
    <mergeCell ref="A25:B25"/>
    <mergeCell ref="A30:B30"/>
    <mergeCell ref="A7:B7"/>
    <mergeCell ref="A14:B14"/>
  </mergeCells>
  <pageMargins left="0.70866141732283472" right="0.70866141732283472" top="0.78740157480314965" bottom="0.78740157480314965" header="0.31496062992125984" footer="0.31496062992125984"/>
  <pageSetup paperSize="9" scale="70" orientation="portrait" horizontalDpi="4294967295" verticalDpi="4294967295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7DB67570A4843419EF02158780AD917" ma:contentTypeVersion="2" ma:contentTypeDescription="Umožňuje vytvoriť nový dokument." ma:contentTypeScope="" ma:versionID="8c38744fdde42b9ff89d8f7208da0121">
  <xsd:schema xmlns:xsd="http://www.w3.org/2001/XMLSchema" xmlns:xs="http://www.w3.org/2001/XMLSchema" xmlns:p="http://schemas.microsoft.com/office/2006/metadata/properties" xmlns:ns2="7d7cdc55-6ebe-4ecb-a43c-ecb324da520f" targetNamespace="http://schemas.microsoft.com/office/2006/metadata/properties" ma:root="true" ma:fieldsID="95fb5dda5108c282cc536f9ae5f71c27" ns2:_="">
    <xsd:import namespace="7d7cdc55-6ebe-4ecb-a43c-ecb324da52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cdc55-6ebe-4ecb-a43c-ecb324da520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539E25A-8ADE-4DED-A304-8F1C9DC4509A}">
  <ds:schemaRefs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  <ds:schemaRef ds:uri="http://purl.org/dc/dcmitype/"/>
    <ds:schemaRef ds:uri="http://schemas.microsoft.com/office/2006/documentManagement/types"/>
    <ds:schemaRef ds:uri="http://purl.org/dc/elements/1.1/"/>
    <ds:schemaRef ds:uri="http://purl.org/dc/terms/"/>
    <ds:schemaRef ds:uri="7d7cdc55-6ebe-4ecb-a43c-ecb324da520f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C59F92F0-6620-4BCF-AB44-4FB072B6A4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7cdc55-6ebe-4ecb-a43c-ecb324da52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BCBEE13-6332-4F07-AFB9-999BFCA21EB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6</vt:i4>
      </vt:variant>
      <vt:variant>
        <vt:lpstr>Pomenované rozsahy</vt:lpstr>
      </vt:variant>
      <vt:variant>
        <vt:i4>6</vt:i4>
      </vt:variant>
    </vt:vector>
  </HeadingPairs>
  <TitlesOfParts>
    <vt:vector size="12" baseType="lpstr">
      <vt:lpstr>PV1</vt:lpstr>
      <vt:lpstr>PV2</vt:lpstr>
      <vt:lpstr>PV3</vt:lpstr>
      <vt:lpstr>Pokyny na vyplnenie PV1,2,3</vt:lpstr>
      <vt:lpstr>PV4</vt:lpstr>
      <vt:lpstr>Pokyny na vyplnenie PV4</vt:lpstr>
      <vt:lpstr>'Pokyny na vyplnenie PV1,2,3'!Oblasť_tlače</vt:lpstr>
      <vt:lpstr>'Pokyny na vyplnenie PV4'!Oblasť_tlače</vt:lpstr>
      <vt:lpstr>'PV1'!Oblasť_tlače</vt:lpstr>
      <vt:lpstr>'PV2'!Oblasť_tlače</vt:lpstr>
      <vt:lpstr>'PV3'!Oblasť_tlače</vt:lpstr>
      <vt:lpstr>'PV4'!Oblasť_tlače</vt:lpstr>
    </vt:vector>
  </TitlesOfParts>
  <Company>Ministerstvo školstva 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 Csadiová</dc:creator>
  <cp:lastModifiedBy>metodika 14 OIMRK</cp:lastModifiedBy>
  <cp:lastPrinted>2020-09-29T13:35:45Z</cp:lastPrinted>
  <dcterms:created xsi:type="dcterms:W3CDTF">2008-05-10T21:07:40Z</dcterms:created>
  <dcterms:modified xsi:type="dcterms:W3CDTF">2021-07-14T12:00:39Z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0x010100F7DB67570A4843419EF02158780AD917</vt:lpwstr>
  </property>
</Properties>
</file>