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53222"/>
  <mc:AlternateContent xmlns:mc="http://schemas.openxmlformats.org/markup-compatibility/2006">
    <mc:Choice Requires="x15">
      <x15ac:absPath xmlns:x15ac="http://schemas.microsoft.com/office/spreadsheetml/2010/11/ac" url="C:\Users\korec2725858\Desktop\výzvy\FAQ\výzva MOPS\"/>
    </mc:Choice>
  </mc:AlternateContent>
  <bookViews>
    <workbookView xWindow="0" yWindow="0" windowWidth="28800" windowHeight="12135"/>
  </bookViews>
  <sheets>
    <sheet name="Rozpočet projektu" sheetId="3" r:id="rId1"/>
    <sheet name="Hárok1" sheetId="7" r:id="rId2"/>
    <sheet name="výberové polia" sheetId="2" state="hidden" r:id="rId3"/>
    <sheet name="limity" sheetId="6" state="hidden" r:id="rId4"/>
  </sheets>
  <externalReferences>
    <externalReference r:id="rId5"/>
    <externalReference r:id="rId6"/>
  </externalReferences>
  <definedNames>
    <definedName name="IaK">#REF!</definedName>
    <definedName name="infAkom">[1]limity!$B$27:$B$31</definedName>
    <definedName name="Informovanie">#REF!</definedName>
    <definedName name="_xlnm.Print_Area" localSheetId="0">'Rozpočet projektu'!$A$3:$H$9</definedName>
    <definedName name="prieskum">'výberové polia'!$A$16:$A$18</definedName>
    <definedName name="realizácia">'výberové polia'!$A$9:$A$13</definedName>
    <definedName name="stojany">limity!$B$8:$B$9</definedName>
    <definedName name="určenieVýd">'výberové polia'!$A$2:$A$6</definedName>
    <definedName name="Vstojany">limity!$B$7:$B$9</definedName>
    <definedName name="zál.p">[1]limity!$A$49:$A$50</definedName>
    <definedName name="ZP">[2]Limity!$A$35:$A$36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3" l="1"/>
  <c r="E7" i="3"/>
  <c r="E7" i="7" l="1"/>
  <c r="E4" i="7"/>
  <c r="E3" i="7"/>
  <c r="E2" i="7"/>
  <c r="G8" i="3" l="1"/>
  <c r="G7" i="3"/>
  <c r="G9" i="3" l="1"/>
  <c r="C36" i="6"/>
</calcChain>
</file>

<file path=xl/sharedStrings.xml><?xml version="1.0" encoding="utf-8"?>
<sst xmlns="http://schemas.openxmlformats.org/spreadsheetml/2006/main" count="103" uniqueCount="74">
  <si>
    <t>Názov položky</t>
  </si>
  <si>
    <t>Určenie výšky výdavku</t>
  </si>
  <si>
    <t>Stavebný dozor</t>
  </si>
  <si>
    <t>VO neukončené. Cena zistená na základe cenových ponúk/prieskum trhu.</t>
  </si>
  <si>
    <t>VO neukončené. Cena stanovená z projektového rozpočtu oprávnenou osobou/rozpočtárom s overovacou pečiatkou.</t>
  </si>
  <si>
    <t>VO neukončené, cena určená iným spôsobom.</t>
  </si>
  <si>
    <t>VO ukončené, cena určená v zmluve o dielo s úspešným uchádzačom.</t>
  </si>
  <si>
    <t>Cena určená rámcovou zmluvou</t>
  </si>
  <si>
    <t>Skupina výdavkov</t>
  </si>
  <si>
    <t>Merná jednotka</t>
  </si>
  <si>
    <t>Jednotková cena</t>
  </si>
  <si>
    <t>Počet jednotiek</t>
  </si>
  <si>
    <t>-</t>
  </si>
  <si>
    <t>Spôsob realizácie</t>
  </si>
  <si>
    <t xml:space="preserve">Kombinácia vybudovania vŕtanej studne a výstavby miestneho potrubného rozvodu pitnej vody od studne k výdajnému miestu </t>
  </si>
  <si>
    <t>Výstavba a rozšírenie miestnych vodovodov/potrubných rozvodov pitnej vody</t>
  </si>
  <si>
    <t xml:space="preserve">Budovanie vŕtaných studní </t>
  </si>
  <si>
    <t>Realizácia úpravní povrchovej vody</t>
  </si>
  <si>
    <t>Kombinácia realizácie úpravne povrchovej vody a miestneho potrubného rozvodu pitnej vody  od úpravne vody k výdajnému miestu</t>
  </si>
  <si>
    <t>Spôsob prieskumu:</t>
  </si>
  <si>
    <t>Prieskum z cenníkov verejne dostupných (internet, katalóg)</t>
  </si>
  <si>
    <t xml:space="preserve">Predloženie ponuky od dodávateľa </t>
  </si>
  <si>
    <t>Iný spôsob (vysvetliť v stĺpci poznámka)</t>
  </si>
  <si>
    <t>Maximálna výška príspevku na 1 osobu MRK</t>
  </si>
  <si>
    <t>Rezerva na nepredvídané výdavky súvisiace so stavebnými prácami</t>
  </si>
  <si>
    <t>Informovanie a komunikácia</t>
  </si>
  <si>
    <r>
      <t xml:space="preserve">Finančné a percentuálne limity 
</t>
    </r>
    <r>
      <rPr>
        <b/>
        <i/>
        <sz val="12"/>
        <color theme="1"/>
        <rFont val="Calibri"/>
        <family val="2"/>
        <charset val="238"/>
        <scheme val="minor"/>
      </rPr>
      <t>(s výnimkou hodinových / mesačných sadzieb na interný a externý manažment)</t>
    </r>
  </si>
  <si>
    <t>Percentuálne limity s väzbou na priame výdvavky</t>
  </si>
  <si>
    <t>Typ výdavku</t>
  </si>
  <si>
    <t>Popis</t>
  </si>
  <si>
    <t>Percentuálny limit /
Finančný limit</t>
  </si>
  <si>
    <t>Pásmo</t>
  </si>
  <si>
    <t>od</t>
  </si>
  <si>
    <t>do</t>
  </si>
  <si>
    <t>maximálne % z celkových oprávnených výdavkov na stavebné práce s DPH</t>
  </si>
  <si>
    <t>Vybavenie
podľa počtu výdajných miest</t>
  </si>
  <si>
    <t>Neuvedené</t>
  </si>
  <si>
    <t>2 a viac</t>
  </si>
  <si>
    <t>Oprávnené výdavky na stavebné práce bez DPH (v EUR)</t>
  </si>
  <si>
    <t>maximálne %</t>
  </si>
  <si>
    <t>a viac</t>
  </si>
  <si>
    <t>Prípravná a projektová dokumentácia
- spôsob realizácie A (vodovod), C (úpravne povrchových vôd)</t>
  </si>
  <si>
    <t>Prípravná a projektová dokumentácia
- spôsob realizácie B (vŕtané studne)</t>
  </si>
  <si>
    <t>Percentuálne limity s väzbou na nepriame výdvavky</t>
  </si>
  <si>
    <t>Percentuálny limit</t>
  </si>
  <si>
    <t>Celkové priame oprávnené výdavky bez DPH (v EUR)</t>
  </si>
  <si>
    <t>Celkové nepriame výdavky</t>
  </si>
  <si>
    <t>Realizácia procesu VO 
(Externé služby)</t>
  </si>
  <si>
    <t>Externý manažment
(Externé služby)</t>
  </si>
  <si>
    <t>maximálne do limitu nepriamych výdavkov</t>
  </si>
  <si>
    <t>Finančný limit</t>
  </si>
  <si>
    <t>Veľkoplošná reklamná tabuľa (panel)</t>
  </si>
  <si>
    <t>Trvalá vysvetľujúca tabuľa (pamätná doska)</t>
  </si>
  <si>
    <t>Veľkoplošná reklamná tabuľa (panel) a trvalá vysvetľujúca tabuľa (pamätná doska)</t>
  </si>
  <si>
    <t>Informačná tabuľa (plagát)</t>
  </si>
  <si>
    <t>Počet osôb MRK, ktorým sa v dôsledku realizácie projektu zabezpečí prístup k pitnej vode</t>
  </si>
  <si>
    <t>50 – 74 osôb MRK</t>
  </si>
  <si>
    <t>75 – 99 osôb MRK</t>
  </si>
  <si>
    <t>100 – a viac osôb MRK</t>
  </si>
  <si>
    <t>P. č.</t>
  </si>
  <si>
    <t xml:space="preserve">  Celkom</t>
  </si>
  <si>
    <t>Príloha č. 1 ŽoNFP</t>
  </si>
  <si>
    <t xml:space="preserve">                   Hlavné aktivity (priame oprávnené výdavky)</t>
  </si>
  <si>
    <r>
      <t xml:space="preserve">Podrobný komentár k položke a k spôsobu výpočtu položky 
</t>
    </r>
    <r>
      <rPr>
        <i/>
        <sz val="9"/>
        <rFont val="Calibri"/>
        <family val="2"/>
        <charset val="238"/>
        <scheme val="minor"/>
      </rPr>
      <t xml:space="preserve">(Odôvodniť opodstatnenosť každej položky rozpočtu, uviesť prepojenie s príslušnými aktivitami  a spôsob výpočtu položiek.) </t>
    </r>
  </si>
  <si>
    <t>X</t>
  </si>
  <si>
    <t>Spolu za projekt</t>
  </si>
  <si>
    <t>910 - Jednotkové výdavky</t>
  </si>
  <si>
    <t>903 - Paušálna sadzba na ostatné výdavky projektu (nariadenie 1304/2013 čl. 14 ods.2)</t>
  </si>
  <si>
    <t>Mzdy</t>
  </si>
  <si>
    <t>Paušál</t>
  </si>
  <si>
    <t>projekt</t>
  </si>
  <si>
    <r>
      <t xml:space="preserve">Rozpočet projektu s podrobným komentárom - </t>
    </r>
    <r>
      <rPr>
        <b/>
        <sz val="14"/>
        <color rgb="FFFF0000"/>
        <rFont val="Calibri"/>
        <family val="2"/>
        <charset val="238"/>
        <scheme val="minor"/>
      </rPr>
      <t>Príklad na 8 MOPS s plným úväzkom na 24 mesiacov</t>
    </r>
  </si>
  <si>
    <t>8 MOPS x 12 mesiacov (1/2019 - 12/2019) x 702,76 EUR (jednotková cena 2019) + 8 MOPS x 12 mesiacov (1/2020 - 12/2020) x 757,76 EUR (jednotková cena 2020) = 140 209,92 EUR</t>
  </si>
  <si>
    <t>40 % paušálna sadzba na ostatné výdavky projektu vypočítaná z priamych nákladov na zamestnancov (podľa čl. 14 ods. 2 nariadenia o ESF č. 1304/2013). Z paušálu budú zakúpené napr. : reflexná vesta resp. reflexné prvky, baterka, preukaz člena MOPS, zastavovací terč a iné.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</si>
</sst>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K_č_-;\-* #,##0.00\ _K_č_-;_-* &quot;-&quot;??\ _K_č_-;_-@_-"/>
    <numFmt numFmtId="165" formatCode="#,##0.00\ &quot;€&quot;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ECB90"/>
        <bgColor indexed="64"/>
      </patternFill>
    </fill>
    <fill>
      <patternFill patternType="solid">
        <fgColor rgb="FFD9D9D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8" fillId="0" borderId="0"/>
  </cellStyleXfs>
  <cellXfs count="113">
    <xf numFmtId="0" fontId="0" fillId="0" borderId="0" xfId="0"/>
    <xf numFmtId="0" fontId="1" fillId="0" borderId="0" xfId="0" applyFont="1"/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3" applyFont="1"/>
    <xf numFmtId="0" fontId="7" fillId="0" borderId="0" xfId="3" applyFont="1" applyAlignment="1">
      <alignment vertical="center"/>
    </xf>
    <xf numFmtId="0" fontId="8" fillId="0" borderId="0" xfId="4" applyAlignment="1">
      <alignment vertical="center"/>
    </xf>
    <xf numFmtId="0" fontId="8" fillId="0" borderId="0" xfId="4" applyAlignment="1">
      <alignment vertical="center" wrapText="1"/>
    </xf>
    <xf numFmtId="2" fontId="8" fillId="0" borderId="0" xfId="4" applyNumberFormat="1" applyAlignment="1">
      <alignment vertical="center" wrapText="1"/>
    </xf>
    <xf numFmtId="0" fontId="8" fillId="2" borderId="4" xfId="4" applyFill="1" applyBorder="1" applyAlignment="1">
      <alignment horizontal="center" vertical="center" wrapText="1"/>
    </xf>
    <xf numFmtId="0" fontId="8" fillId="2" borderId="14" xfId="4" applyFill="1" applyBorder="1" applyAlignment="1">
      <alignment horizontal="center" vertical="center" wrapText="1"/>
    </xf>
    <xf numFmtId="0" fontId="8" fillId="0" borderId="20" xfId="4" applyBorder="1" applyAlignment="1">
      <alignment vertical="center" wrapText="1"/>
    </xf>
    <xf numFmtId="0" fontId="8" fillId="0" borderId="10" xfId="4" applyBorder="1" applyAlignment="1">
      <alignment vertical="center" wrapText="1"/>
    </xf>
    <xf numFmtId="10" fontId="8" fillId="0" borderId="10" xfId="4" applyNumberFormat="1" applyBorder="1" applyAlignment="1">
      <alignment vertical="center"/>
    </xf>
    <xf numFmtId="2" fontId="8" fillId="0" borderId="10" xfId="4" applyNumberFormat="1" applyBorder="1" applyAlignment="1">
      <alignment horizontal="center" vertical="center" wrapText="1"/>
    </xf>
    <xf numFmtId="0" fontId="8" fillId="0" borderId="11" xfId="4" applyBorder="1" applyAlignment="1">
      <alignment horizontal="center" vertical="center"/>
    </xf>
    <xf numFmtId="0" fontId="8" fillId="0" borderId="10" xfId="4" applyBorder="1" applyAlignment="1">
      <alignment horizontal="right" vertical="center" wrapText="1"/>
    </xf>
    <xf numFmtId="165" fontId="8" fillId="0" borderId="6" xfId="4" applyNumberFormat="1" applyBorder="1" applyAlignment="1">
      <alignment vertical="center"/>
    </xf>
    <xf numFmtId="0" fontId="8" fillId="0" borderId="6" xfId="4" applyBorder="1" applyAlignment="1">
      <alignment horizontal="right" vertical="center" wrapText="1"/>
    </xf>
    <xf numFmtId="2" fontId="8" fillId="0" borderId="6" xfId="4" applyNumberFormat="1" applyBorder="1" applyAlignment="1">
      <alignment horizontal="center" vertical="center" wrapText="1"/>
    </xf>
    <xf numFmtId="0" fontId="8" fillId="0" borderId="7" xfId="4" applyBorder="1" applyAlignment="1">
      <alignment horizontal="center" vertical="center"/>
    </xf>
    <xf numFmtId="10" fontId="8" fillId="0" borderId="6" xfId="4" applyNumberFormat="1" applyBorder="1" applyAlignment="1">
      <alignment vertical="center"/>
    </xf>
    <xf numFmtId="4" fontId="8" fillId="0" borderId="6" xfId="4" applyNumberFormat="1" applyBorder="1" applyAlignment="1">
      <alignment vertical="center" wrapText="1"/>
    </xf>
    <xf numFmtId="4" fontId="8" fillId="0" borderId="7" xfId="4" applyNumberFormat="1" applyBorder="1" applyAlignment="1">
      <alignment vertical="center"/>
    </xf>
    <xf numFmtId="4" fontId="8" fillId="0" borderId="7" xfId="4" applyNumberFormat="1" applyBorder="1" applyAlignment="1">
      <alignment horizontal="right" vertical="center"/>
    </xf>
    <xf numFmtId="10" fontId="8" fillId="0" borderId="15" xfId="4" applyNumberFormat="1" applyBorder="1" applyAlignment="1">
      <alignment vertical="center"/>
    </xf>
    <xf numFmtId="4" fontId="8" fillId="0" borderId="15" xfId="4" applyNumberFormat="1" applyBorder="1" applyAlignment="1">
      <alignment vertical="center" wrapText="1"/>
    </xf>
    <xf numFmtId="4" fontId="8" fillId="0" borderId="18" xfId="4" applyNumberFormat="1" applyBorder="1" applyAlignment="1">
      <alignment horizontal="right" vertical="center"/>
    </xf>
    <xf numFmtId="10" fontId="8" fillId="3" borderId="6" xfId="4" applyNumberFormat="1" applyFill="1" applyBorder="1" applyAlignment="1">
      <alignment vertical="center"/>
    </xf>
    <xf numFmtId="4" fontId="8" fillId="3" borderId="6" xfId="4" applyNumberFormat="1" applyFill="1" applyBorder="1" applyAlignment="1">
      <alignment vertical="center" wrapText="1"/>
    </xf>
    <xf numFmtId="4" fontId="8" fillId="3" borderId="7" xfId="4" applyNumberFormat="1" applyFill="1" applyBorder="1" applyAlignment="1">
      <alignment vertical="center"/>
    </xf>
    <xf numFmtId="10" fontId="8" fillId="3" borderId="4" xfId="4" applyNumberFormat="1" applyFill="1" applyBorder="1" applyAlignment="1">
      <alignment vertical="center"/>
    </xf>
    <xf numFmtId="4" fontId="8" fillId="3" borderId="4" xfId="4" applyNumberFormat="1" applyFill="1" applyBorder="1" applyAlignment="1">
      <alignment vertical="center" wrapText="1"/>
    </xf>
    <xf numFmtId="4" fontId="8" fillId="3" borderId="14" xfId="4" applyNumberFormat="1" applyFill="1" applyBorder="1" applyAlignment="1">
      <alignment horizontal="right" vertical="center"/>
    </xf>
    <xf numFmtId="0" fontId="8" fillId="0" borderId="8" xfId="4" applyBorder="1" applyAlignment="1">
      <alignment horizontal="left" vertical="center" wrapText="1"/>
    </xf>
    <xf numFmtId="0" fontId="8" fillId="0" borderId="0" xfId="4" applyBorder="1" applyAlignment="1">
      <alignment horizontal="center" vertical="center" wrapText="1"/>
    </xf>
    <xf numFmtId="10" fontId="8" fillId="0" borderId="0" xfId="4" applyNumberFormat="1" applyBorder="1" applyAlignment="1">
      <alignment vertical="center"/>
    </xf>
    <xf numFmtId="4" fontId="8" fillId="0" borderId="0" xfId="4" applyNumberFormat="1" applyBorder="1" applyAlignment="1">
      <alignment vertical="center" wrapText="1"/>
    </xf>
    <xf numFmtId="4" fontId="8" fillId="0" borderId="9" xfId="4" applyNumberFormat="1" applyBorder="1" applyAlignment="1">
      <alignment horizontal="right" vertical="center"/>
    </xf>
    <xf numFmtId="0" fontId="8" fillId="2" borderId="21" xfId="4" applyFill="1" applyBorder="1" applyAlignment="1">
      <alignment vertical="center" wrapText="1"/>
    </xf>
    <xf numFmtId="0" fontId="8" fillId="2" borderId="19" xfId="4" applyFill="1" applyBorder="1" applyAlignment="1">
      <alignment horizontal="center" vertical="center" wrapText="1"/>
    </xf>
    <xf numFmtId="4" fontId="8" fillId="0" borderId="10" xfId="4" applyNumberFormat="1" applyBorder="1" applyAlignment="1">
      <alignment vertical="center" wrapText="1"/>
    </xf>
    <xf numFmtId="4" fontId="8" fillId="0" borderId="11" xfId="4" applyNumberFormat="1" applyBorder="1" applyAlignment="1">
      <alignment vertical="center"/>
    </xf>
    <xf numFmtId="0" fontId="8" fillId="0" borderId="16" xfId="4" applyBorder="1" applyAlignment="1">
      <alignment horizontal="left" vertical="center" wrapText="1"/>
    </xf>
    <xf numFmtId="0" fontId="8" fillId="0" borderId="15" xfId="4" applyBorder="1" applyAlignment="1">
      <alignment horizontal="center" vertical="center" wrapText="1"/>
    </xf>
    <xf numFmtId="10" fontId="8" fillId="0" borderId="15" xfId="4" applyNumberFormat="1" applyBorder="1" applyAlignment="1">
      <alignment horizontal="center" vertical="center"/>
    </xf>
    <xf numFmtId="4" fontId="8" fillId="0" borderId="15" xfId="4" applyNumberFormat="1" applyBorder="1" applyAlignment="1">
      <alignment horizontal="center" vertical="center" wrapText="1"/>
    </xf>
    <xf numFmtId="4" fontId="8" fillId="0" borderId="18" xfId="4" applyNumberFormat="1" applyBorder="1" applyAlignment="1">
      <alignment horizontal="center" vertical="center"/>
    </xf>
    <xf numFmtId="10" fontId="8" fillId="2" borderId="19" xfId="4" applyNumberFormat="1" applyFill="1" applyBorder="1" applyAlignment="1">
      <alignment horizontal="center" vertical="center"/>
    </xf>
    <xf numFmtId="0" fontId="8" fillId="0" borderId="0" xfId="4" applyAlignment="1">
      <alignment horizontal="center" vertical="center"/>
    </xf>
    <xf numFmtId="0" fontId="8" fillId="0" borderId="10" xfId="4" applyBorder="1" applyAlignment="1">
      <alignment horizontal="left" vertical="center" wrapText="1"/>
    </xf>
    <xf numFmtId="4" fontId="8" fillId="0" borderId="10" xfId="4" applyNumberFormat="1" applyBorder="1" applyAlignment="1">
      <alignment horizontal="center" vertical="center" wrapText="1"/>
    </xf>
    <xf numFmtId="4" fontId="8" fillId="0" borderId="11" xfId="4" applyNumberFormat="1" applyBorder="1" applyAlignment="1">
      <alignment horizontal="center" vertical="center" wrapText="1"/>
    </xf>
    <xf numFmtId="0" fontId="8" fillId="0" borderId="6" xfId="4" applyBorder="1" applyAlignment="1">
      <alignment vertical="center" wrapText="1"/>
    </xf>
    <xf numFmtId="4" fontId="8" fillId="0" borderId="6" xfId="4" applyNumberFormat="1" applyBorder="1" applyAlignment="1">
      <alignment horizontal="center" vertical="center" wrapText="1"/>
    </xf>
    <xf numFmtId="4" fontId="8" fillId="0" borderId="7" xfId="4" applyNumberFormat="1" applyBorder="1" applyAlignment="1">
      <alignment horizontal="center" vertical="center"/>
    </xf>
    <xf numFmtId="0" fontId="8" fillId="0" borderId="4" xfId="4" applyBorder="1" applyAlignment="1">
      <alignment vertical="center" wrapText="1"/>
    </xf>
    <xf numFmtId="4" fontId="8" fillId="0" borderId="4" xfId="4" applyNumberFormat="1" applyBorder="1" applyAlignment="1">
      <alignment vertical="center" wrapText="1"/>
    </xf>
    <xf numFmtId="4" fontId="8" fillId="0" borderId="4" xfId="4" applyNumberFormat="1" applyBorder="1" applyAlignment="1">
      <alignment horizontal="center" vertical="center" wrapText="1"/>
    </xf>
    <xf numFmtId="4" fontId="8" fillId="0" borderId="14" xfId="4" applyNumberFormat="1" applyBorder="1" applyAlignment="1">
      <alignment horizontal="center" vertical="center"/>
    </xf>
    <xf numFmtId="10" fontId="8" fillId="0" borderId="0" xfId="4" applyNumberFormat="1" applyAlignment="1">
      <alignment vertical="center"/>
    </xf>
    <xf numFmtId="4" fontId="8" fillId="0" borderId="0" xfId="4" applyNumberFormat="1" applyAlignment="1">
      <alignment vertical="center" wrapText="1"/>
    </xf>
    <xf numFmtId="4" fontId="8" fillId="0" borderId="0" xfId="4" applyNumberFormat="1" applyAlignment="1">
      <alignment vertical="center"/>
    </xf>
    <xf numFmtId="0" fontId="1" fillId="5" borderId="6" xfId="0" applyFont="1" applyFill="1" applyBorder="1" applyAlignment="1">
      <alignment horizontal="center" vertical="center" wrapText="1"/>
    </xf>
    <xf numFmtId="165" fontId="0" fillId="0" borderId="6" xfId="0" applyNumberFormat="1" applyFont="1" applyBorder="1" applyAlignment="1">
      <alignment horizontal="center" vertical="center" wrapText="1"/>
    </xf>
    <xf numFmtId="2" fontId="11" fillId="6" borderId="6" xfId="0" applyNumberFormat="1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>
      <alignment horizontal="center" vertical="center"/>
    </xf>
    <xf numFmtId="165" fontId="5" fillId="0" borderId="6" xfId="1" applyNumberFormat="1" applyFont="1" applyBorder="1" applyAlignment="1" applyProtection="1">
      <alignment horizontal="right" vertical="center" wrapText="1"/>
      <protection hidden="1"/>
    </xf>
    <xf numFmtId="0" fontId="5" fillId="0" borderId="6" xfId="0" applyFont="1" applyFill="1" applyBorder="1" applyAlignment="1">
      <alignment horizontal="left" vertical="center" wrapText="1"/>
    </xf>
    <xf numFmtId="2" fontId="5" fillId="6" borderId="6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right"/>
    </xf>
    <xf numFmtId="2" fontId="14" fillId="6" borderId="6" xfId="1" applyNumberFormat="1" applyFont="1" applyFill="1" applyBorder="1" applyAlignment="1">
      <alignment horizontal="right" vertical="center" wrapText="1"/>
    </xf>
    <xf numFmtId="165" fontId="6" fillId="6" borderId="6" xfId="1" applyNumberFormat="1" applyFont="1" applyFill="1" applyBorder="1" applyAlignment="1">
      <alignment horizontal="right" vertical="center" wrapText="1"/>
    </xf>
    <xf numFmtId="0" fontId="13" fillId="0" borderId="12" xfId="3" applyFont="1" applyBorder="1" applyAlignment="1">
      <alignment vertical="center"/>
    </xf>
    <xf numFmtId="0" fontId="15" fillId="0" borderId="0" xfId="3" applyFont="1" applyAlignment="1">
      <alignment horizontal="right"/>
    </xf>
    <xf numFmtId="0" fontId="16" fillId="0" borderId="6" xfId="0" applyFont="1" applyFill="1" applyBorder="1" applyAlignment="1">
      <alignment horizontal="center" vertical="center" wrapText="1"/>
    </xf>
    <xf numFmtId="2" fontId="16" fillId="0" borderId="6" xfId="0" applyNumberFormat="1" applyFont="1" applyBorder="1" applyAlignment="1">
      <alignment horizontal="center" vertical="center" wrapText="1"/>
    </xf>
    <xf numFmtId="165" fontId="16" fillId="0" borderId="6" xfId="1" applyNumberFormat="1" applyFont="1" applyBorder="1" applyAlignment="1">
      <alignment horizontal="center" vertical="center" wrapText="1"/>
    </xf>
    <xf numFmtId="0" fontId="16" fillId="0" borderId="6" xfId="0" applyNumberFormat="1" applyFont="1" applyBorder="1" applyAlignment="1">
      <alignment horizontal="center" vertical="center" wrapText="1"/>
    </xf>
    <xf numFmtId="165" fontId="0" fillId="0" borderId="0" xfId="0" applyNumberFormat="1"/>
    <xf numFmtId="9" fontId="0" fillId="0" borderId="0" xfId="0" applyNumberFormat="1"/>
    <xf numFmtId="0" fontId="16" fillId="0" borderId="6" xfId="0" applyFont="1" applyFill="1" applyBorder="1" applyAlignment="1">
      <alignment horizontal="left" vertical="center" wrapText="1"/>
    </xf>
    <xf numFmtId="2" fontId="6" fillId="6" borderId="6" xfId="0" applyNumberFormat="1" applyFont="1" applyFill="1" applyBorder="1" applyAlignment="1">
      <alignment horizontal="justify" vertical="center" wrapText="1"/>
    </xf>
    <xf numFmtId="0" fontId="13" fillId="0" borderId="12" xfId="3" applyFont="1" applyBorder="1" applyAlignment="1">
      <alignment horizontal="center" vertical="center"/>
    </xf>
    <xf numFmtId="2" fontId="11" fillId="7" borderId="6" xfId="0" applyNumberFormat="1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8" fillId="0" borderId="5" xfId="4" applyBorder="1" applyAlignment="1">
      <alignment horizontal="left" vertical="center" wrapText="1"/>
    </xf>
    <xf numFmtId="0" fontId="8" fillId="0" borderId="6" xfId="4" applyBorder="1" applyAlignment="1">
      <alignment horizontal="center" vertical="center" wrapText="1"/>
    </xf>
    <xf numFmtId="4" fontId="8" fillId="2" borderId="19" xfId="4" applyNumberFormat="1" applyFill="1" applyBorder="1" applyAlignment="1">
      <alignment horizontal="center" vertical="center" wrapText="1"/>
    </xf>
    <xf numFmtId="4" fontId="8" fillId="2" borderId="22" xfId="4" applyNumberFormat="1" applyFill="1" applyBorder="1" applyAlignment="1">
      <alignment horizontal="center" vertical="center" wrapText="1"/>
    </xf>
    <xf numFmtId="0" fontId="8" fillId="0" borderId="17" xfId="4" applyBorder="1" applyAlignment="1">
      <alignment horizontal="left" vertical="center" wrapText="1"/>
    </xf>
    <xf numFmtId="0" fontId="8" fillId="0" borderId="23" xfId="4" applyBorder="1" applyAlignment="1">
      <alignment horizontal="left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8" fillId="0" borderId="3" xfId="4" applyBorder="1" applyAlignment="1">
      <alignment horizontal="left" vertical="center" wrapText="1"/>
    </xf>
    <xf numFmtId="0" fontId="8" fillId="0" borderId="4" xfId="4" applyBorder="1" applyAlignment="1">
      <alignment horizontal="center" vertical="center" wrapText="1"/>
    </xf>
    <xf numFmtId="0" fontId="1" fillId="4" borderId="21" xfId="4" applyFont="1" applyFill="1" applyBorder="1" applyAlignment="1">
      <alignment horizontal="center" vertical="center" wrapText="1"/>
    </xf>
    <xf numFmtId="0" fontId="1" fillId="4" borderId="19" xfId="4" applyFont="1" applyFill="1" applyBorder="1" applyAlignment="1">
      <alignment horizontal="center" vertical="center" wrapText="1"/>
    </xf>
    <xf numFmtId="0" fontId="1" fillId="4" borderId="22" xfId="4" applyFont="1" applyFill="1" applyBorder="1" applyAlignment="1">
      <alignment horizontal="center" vertical="center" wrapText="1"/>
    </xf>
    <xf numFmtId="2" fontId="8" fillId="2" borderId="19" xfId="4" applyNumberFormat="1" applyFill="1" applyBorder="1" applyAlignment="1">
      <alignment horizontal="center" vertical="center" wrapText="1"/>
    </xf>
    <xf numFmtId="2" fontId="8" fillId="2" borderId="22" xfId="4" applyNumberFormat="1" applyFill="1" applyBorder="1" applyAlignment="1">
      <alignment horizontal="center" vertical="center" wrapText="1"/>
    </xf>
    <xf numFmtId="0" fontId="8" fillId="0" borderId="20" xfId="4" applyBorder="1" applyAlignment="1">
      <alignment horizontal="left" vertical="center" wrapText="1"/>
    </xf>
    <xf numFmtId="0" fontId="8" fillId="0" borderId="10" xfId="4" applyBorder="1" applyAlignment="1">
      <alignment horizontal="center" vertical="center" wrapText="1"/>
    </xf>
    <xf numFmtId="0" fontId="8" fillId="0" borderId="16" xfId="4" applyBorder="1" applyAlignment="1">
      <alignment horizontal="left" vertical="center" wrapText="1"/>
    </xf>
    <xf numFmtId="0" fontId="8" fillId="0" borderId="15" xfId="4" applyBorder="1" applyAlignment="1">
      <alignment horizontal="center" vertical="center" wrapText="1"/>
    </xf>
    <xf numFmtId="0" fontId="9" fillId="0" borderId="0" xfId="4" applyFont="1" applyAlignment="1">
      <alignment horizontal="center" vertical="center" wrapText="1"/>
    </xf>
    <xf numFmtId="0" fontId="8" fillId="2" borderId="1" xfId="4" applyFill="1" applyBorder="1" applyAlignment="1">
      <alignment horizontal="left" vertical="center" wrapText="1"/>
    </xf>
    <xf numFmtId="0" fontId="8" fillId="2" borderId="3" xfId="4" applyFill="1" applyBorder="1" applyAlignment="1">
      <alignment horizontal="left" vertical="center" wrapText="1"/>
    </xf>
    <xf numFmtId="0" fontId="8" fillId="2" borderId="2" xfId="4" applyFill="1" applyBorder="1" applyAlignment="1">
      <alignment horizontal="center" vertical="center" wrapText="1"/>
    </xf>
    <xf numFmtId="0" fontId="8" fillId="2" borderId="4" xfId="4" applyFill="1" applyBorder="1" applyAlignment="1">
      <alignment horizontal="center" vertical="center" wrapText="1"/>
    </xf>
    <xf numFmtId="0" fontId="8" fillId="2" borderId="13" xfId="4" applyFill="1" applyBorder="1" applyAlignment="1">
      <alignment horizontal="center" vertical="center" wrapText="1"/>
    </xf>
    <xf numFmtId="0" fontId="8" fillId="0" borderId="5" xfId="4" applyBorder="1" applyAlignment="1">
      <alignment horizontal="center" vertical="center" wrapText="1"/>
    </xf>
    <xf numFmtId="2" fontId="8" fillId="0" borderId="6" xfId="4" applyNumberFormat="1" applyBorder="1" applyAlignment="1">
      <alignment horizontal="center" vertical="center" wrapText="1"/>
    </xf>
    <xf numFmtId="2" fontId="8" fillId="0" borderId="7" xfId="4" applyNumberFormat="1" applyBorder="1" applyAlignment="1">
      <alignment horizontal="center" vertical="center" wrapText="1"/>
    </xf>
  </cellXfs>
  <cellStyles count="5">
    <cellStyle name="čiarky" xfId="1"/>
    <cellStyle name="Normálna 3" xfId="2"/>
    <cellStyle name="Normálne" xfId="0" builtinId="0"/>
    <cellStyle name="Normálne 2" xfId="3"/>
    <cellStyle name="Normálne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sp01.intra.minv.sk/projekty/2020/OP%20&#317;Z/RD/Zdielane%20dokumenty/Vyzvy-Vyzvania/Vyzva%20voda/bez%20&#352;P_30.9/P1%20Formular%20ZoNFP%20s%20prilohami/P8%20ZoNFP%20Specifikacia%20vydavkov_new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sp01.intra.minv.sk/projekty/2020/OP%20&#317;Z/RD/Zdielane%20dokumenty/Vyzvy-Vyzvania/V&#253;zva%20KC/KC%20na%20pripom_interne/P1%20Formul&#225;r%20&#381;oNFP%20s%20pr&#237;lohami/KC/Pomocn&#253;%20v&#253;po&#269;et%20finan&#269;n&#253;ch%20a%20percentu&#225;lnych%20limitov_KC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počet projektu tabuľka"/>
      <sheetName val="Prieskum trhu"/>
      <sheetName val="Manažment detail"/>
      <sheetName val="Limity_rekonštrukcia_prestavba"/>
      <sheetName val="Limity_výstavba"/>
      <sheetName val="Pomocná_tabuľka"/>
      <sheetName val="limity"/>
      <sheetName val="výberové polia"/>
      <sheetName val="Skupiny vydavkov - číselník"/>
    </sheetNames>
    <sheetDataSet>
      <sheetData sheetId="0"/>
      <sheetData sheetId="1"/>
      <sheetData sheetId="2"/>
      <sheetData sheetId="3"/>
      <sheetData sheetId="4"/>
      <sheetData sheetId="5"/>
      <sheetData sheetId="6">
        <row r="27">
          <cell r="B27" t="str">
            <v>Neuvedené</v>
          </cell>
        </row>
        <row r="28">
          <cell r="B28" t="str">
            <v>Veľkoplošná reklamná tabuľa (panel)</v>
          </cell>
        </row>
        <row r="29">
          <cell r="B29" t="str">
            <v>Trvalá vysvetľujúca tabuľa (pamätná doska)</v>
          </cell>
        </row>
        <row r="30">
          <cell r="B30" t="str">
            <v>Veľkoplošná reklamná tabuľa (panel) a trvalá vysvetľujúca tabuľa (pamätná doska)</v>
          </cell>
        </row>
        <row r="31">
          <cell r="B31" t="str">
            <v>Informačná tabuľa (plagát)</v>
          </cell>
        </row>
        <row r="49">
          <cell r="A49" t="str">
            <v>ÁNO</v>
          </cell>
        </row>
        <row r="50">
          <cell r="A50" t="str">
            <v>NIE</v>
          </cell>
        </row>
      </sheetData>
      <sheetData sheetId="7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mity výstavba"/>
      <sheetName val="Limity rekonštrukcia_prestavba"/>
      <sheetName val="Limity"/>
      <sheetName val="výberové polia"/>
    </sheetNames>
    <sheetDataSet>
      <sheetData sheetId="0"/>
      <sheetData sheetId="1"/>
      <sheetData sheetId="2">
        <row r="35">
          <cell r="A35" t="str">
            <v>ÁNO</v>
          </cell>
        </row>
        <row r="36">
          <cell r="A36" t="str">
            <v>NIE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9"/>
  <sheetViews>
    <sheetView tabSelected="1" view="pageBreakPreview" zoomScaleNormal="100" zoomScaleSheetLayoutView="100" workbookViewId="0">
      <selection activeCell="H7" sqref="H7"/>
    </sheetView>
  </sheetViews>
  <sheetFormatPr defaultRowHeight="15" x14ac:dyDescent="0.25"/>
  <cols>
    <col min="1" max="1" width="7.5703125" style="4" customWidth="1"/>
    <col min="2" max="2" width="17.5703125" style="4" customWidth="1"/>
    <col min="3" max="3" width="34.7109375" style="4" bestFit="1" customWidth="1"/>
    <col min="4" max="4" width="19" style="4" bestFit="1" customWidth="1"/>
    <col min="5" max="5" width="18.28515625" style="4" customWidth="1"/>
    <col min="6" max="6" width="17.7109375" style="4" bestFit="1" customWidth="1"/>
    <col min="7" max="7" width="18.85546875" style="4" bestFit="1" customWidth="1"/>
    <col min="8" max="8" width="76.28515625" style="4" customWidth="1"/>
    <col min="9" max="10" width="11.140625" style="4" customWidth="1"/>
    <col min="11" max="11" width="12.85546875" style="4" customWidth="1"/>
    <col min="12" max="12" width="47.140625" style="4" customWidth="1"/>
    <col min="13" max="16384" width="9.140625" style="4"/>
  </cols>
  <sheetData>
    <row r="3" spans="1:12" x14ac:dyDescent="0.25">
      <c r="H3" s="74" t="s">
        <v>61</v>
      </c>
      <c r="L3" s="70" t="s">
        <v>61</v>
      </c>
    </row>
    <row r="4" spans="1:12" s="5" customFormat="1" ht="22.5" customHeight="1" x14ac:dyDescent="0.25">
      <c r="A4" s="83" t="s">
        <v>71</v>
      </c>
      <c r="B4" s="83"/>
      <c r="C4" s="83"/>
      <c r="D4" s="83"/>
      <c r="E4" s="83"/>
      <c r="F4" s="83"/>
      <c r="G4" s="83"/>
      <c r="H4" s="83"/>
      <c r="I4" s="73"/>
      <c r="J4" s="73"/>
      <c r="K4" s="73"/>
      <c r="L4" s="73"/>
    </row>
    <row r="5" spans="1:12" ht="36" x14ac:dyDescent="0.25">
      <c r="A5" s="65" t="s">
        <v>59</v>
      </c>
      <c r="B5" s="65" t="s">
        <v>0</v>
      </c>
      <c r="C5" s="65" t="s">
        <v>8</v>
      </c>
      <c r="D5" s="65" t="s">
        <v>9</v>
      </c>
      <c r="E5" s="65" t="s">
        <v>10</v>
      </c>
      <c r="F5" s="65" t="s">
        <v>11</v>
      </c>
      <c r="G5" s="65" t="s">
        <v>60</v>
      </c>
      <c r="H5" s="65" t="s">
        <v>63</v>
      </c>
    </row>
    <row r="6" spans="1:12" x14ac:dyDescent="0.25">
      <c r="A6" s="84" t="s">
        <v>62</v>
      </c>
      <c r="B6" s="84"/>
      <c r="C6" s="84"/>
      <c r="D6" s="84"/>
      <c r="E6" s="84"/>
      <c r="F6" s="84"/>
      <c r="G6" s="84"/>
      <c r="H6" s="84"/>
    </row>
    <row r="7" spans="1:12" ht="72" customHeight="1" x14ac:dyDescent="0.25">
      <c r="A7" s="66">
        <v>1</v>
      </c>
      <c r="B7" s="75" t="s">
        <v>68</v>
      </c>
      <c r="C7" s="68" t="s">
        <v>66</v>
      </c>
      <c r="D7" s="76" t="s">
        <v>70</v>
      </c>
      <c r="E7" s="77">
        <f>8*12*702.76+8*12*757.76</f>
        <v>140209.91999999998</v>
      </c>
      <c r="F7" s="78">
        <v>1</v>
      </c>
      <c r="G7" s="67">
        <f>E7*F7</f>
        <v>140209.91999999998</v>
      </c>
      <c r="H7" s="81" t="s">
        <v>72</v>
      </c>
    </row>
    <row r="8" spans="1:12" ht="72" customHeight="1" x14ac:dyDescent="0.25">
      <c r="A8" s="66">
        <v>2</v>
      </c>
      <c r="B8" s="75" t="s">
        <v>69</v>
      </c>
      <c r="C8" s="68" t="s">
        <v>67</v>
      </c>
      <c r="D8" s="76" t="s">
        <v>70</v>
      </c>
      <c r="E8" s="77">
        <f>0.4*E7</f>
        <v>56083.967999999993</v>
      </c>
      <c r="F8" s="78">
        <v>1</v>
      </c>
      <c r="G8" s="67">
        <f>E8*F8</f>
        <v>56083.967999999993</v>
      </c>
      <c r="H8" s="81" t="s">
        <v>73</v>
      </c>
    </row>
    <row r="9" spans="1:12" ht="15.75" x14ac:dyDescent="0.25">
      <c r="A9" s="71"/>
      <c r="B9" s="82" t="s">
        <v>65</v>
      </c>
      <c r="C9" s="82"/>
      <c r="D9" s="82"/>
      <c r="E9" s="82"/>
      <c r="F9" s="82"/>
      <c r="G9" s="72">
        <f>SUM(G7:G8)</f>
        <v>196293.88799999998</v>
      </c>
      <c r="H9" s="69" t="s">
        <v>64</v>
      </c>
    </row>
  </sheetData>
  <mergeCells count="3">
    <mergeCell ref="B9:F9"/>
    <mergeCell ref="A4:H4"/>
    <mergeCell ref="A6:H6"/>
  </mergeCells>
  <pageMargins left="0.25" right="0.25" top="0.75" bottom="0.75" header="0.3" footer="0.3"/>
  <pageSetup scale="63" fitToHeight="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7"/>
  <sheetViews>
    <sheetView workbookViewId="0">
      <selection activeCell="E7" sqref="E7"/>
    </sheetView>
  </sheetViews>
  <sheetFormatPr defaultRowHeight="15" x14ac:dyDescent="0.25"/>
  <cols>
    <col min="5" max="5" width="11.42578125" bestFit="1" customWidth="1"/>
  </cols>
  <sheetData>
    <row r="2" spans="2:5" x14ac:dyDescent="0.25">
      <c r="B2">
        <v>12</v>
      </c>
      <c r="C2">
        <v>12</v>
      </c>
      <c r="D2">
        <v>702.76</v>
      </c>
      <c r="E2">
        <f>B2*C2*D2</f>
        <v>101197.44</v>
      </c>
    </row>
    <row r="3" spans="2:5" x14ac:dyDescent="0.25">
      <c r="B3">
        <v>12</v>
      </c>
      <c r="C3">
        <v>12</v>
      </c>
      <c r="D3">
        <v>757.76</v>
      </c>
      <c r="E3">
        <f>B3*C3*D3</f>
        <v>109117.44</v>
      </c>
    </row>
    <row r="4" spans="2:5" x14ac:dyDescent="0.25">
      <c r="E4" s="79">
        <f>SUM(E2:E3)</f>
        <v>210314.88</v>
      </c>
    </row>
    <row r="6" spans="2:5" x14ac:dyDescent="0.25">
      <c r="E6" s="80">
        <v>0.4</v>
      </c>
    </row>
    <row r="7" spans="2:5" x14ac:dyDescent="0.25">
      <c r="E7" s="79">
        <f>E4*E6</f>
        <v>84125.952000000005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>
      <selection activeCell="C31" sqref="C31"/>
    </sheetView>
  </sheetViews>
  <sheetFormatPr defaultRowHeight="15" x14ac:dyDescent="0.25"/>
  <cols>
    <col min="1" max="1" width="51" customWidth="1"/>
  </cols>
  <sheetData>
    <row r="1" spans="1:1" x14ac:dyDescent="0.25">
      <c r="A1" s="1" t="s">
        <v>1</v>
      </c>
    </row>
    <row r="2" spans="1:1" s="3" customFormat="1" ht="24" x14ac:dyDescent="0.25">
      <c r="A2" s="2" t="s">
        <v>3</v>
      </c>
    </row>
    <row r="3" spans="1:1" s="3" customFormat="1" ht="24" x14ac:dyDescent="0.25">
      <c r="A3" s="2" t="s">
        <v>4</v>
      </c>
    </row>
    <row r="4" spans="1:1" s="3" customFormat="1" x14ac:dyDescent="0.25">
      <c r="A4" s="2" t="s">
        <v>5</v>
      </c>
    </row>
    <row r="5" spans="1:1" s="3" customFormat="1" ht="24" x14ac:dyDescent="0.25">
      <c r="A5" s="2" t="s">
        <v>6</v>
      </c>
    </row>
    <row r="6" spans="1:1" s="3" customFormat="1" x14ac:dyDescent="0.25">
      <c r="A6" s="2" t="s">
        <v>7</v>
      </c>
    </row>
    <row r="8" spans="1:1" x14ac:dyDescent="0.25">
      <c r="A8" s="1" t="s">
        <v>13</v>
      </c>
    </row>
    <row r="9" spans="1:1" ht="24" x14ac:dyDescent="0.25">
      <c r="A9" s="2" t="s">
        <v>15</v>
      </c>
    </row>
    <row r="10" spans="1:1" x14ac:dyDescent="0.25">
      <c r="A10" s="2" t="s">
        <v>16</v>
      </c>
    </row>
    <row r="11" spans="1:1" x14ac:dyDescent="0.25">
      <c r="A11" s="2" t="s">
        <v>17</v>
      </c>
    </row>
    <row r="12" spans="1:1" ht="24" x14ac:dyDescent="0.25">
      <c r="A12" s="2" t="s">
        <v>14</v>
      </c>
    </row>
    <row r="13" spans="1:1" ht="36" x14ac:dyDescent="0.25">
      <c r="A13" s="2" t="s">
        <v>18</v>
      </c>
    </row>
    <row r="15" spans="1:1" x14ac:dyDescent="0.25">
      <c r="A15" s="1" t="s">
        <v>19</v>
      </c>
    </row>
    <row r="16" spans="1:1" x14ac:dyDescent="0.25">
      <c r="A16" s="2" t="s">
        <v>20</v>
      </c>
    </row>
    <row r="17" spans="1:1" x14ac:dyDescent="0.25">
      <c r="A17" s="2" t="s">
        <v>21</v>
      </c>
    </row>
    <row r="18" spans="1:1" x14ac:dyDescent="0.25">
      <c r="A18" s="2" t="s">
        <v>22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pane ySplit="1" topLeftCell="A11" activePane="bottomLeft" state="frozen"/>
      <selection activeCell="B4" sqref="B4"/>
      <selection pane="bottomLeft" activeCell="B4" sqref="B4:B5"/>
    </sheetView>
  </sheetViews>
  <sheetFormatPr defaultRowHeight="15" x14ac:dyDescent="0.25"/>
  <cols>
    <col min="1" max="1" width="34.5703125" style="7" customWidth="1"/>
    <col min="2" max="2" width="23.7109375" style="7" customWidth="1"/>
    <col min="3" max="3" width="13.7109375" style="6" customWidth="1"/>
    <col min="4" max="4" width="17.42578125" style="8" customWidth="1"/>
    <col min="5" max="5" width="16.5703125" style="6" customWidth="1"/>
    <col min="6" max="16384" width="9.140625" style="6"/>
  </cols>
  <sheetData>
    <row r="1" spans="1:5" ht="43.5" customHeight="1" x14ac:dyDescent="0.25">
      <c r="A1" s="104" t="s">
        <v>26</v>
      </c>
      <c r="B1" s="104"/>
      <c r="C1" s="104"/>
      <c r="D1" s="104"/>
      <c r="E1" s="104"/>
    </row>
    <row r="2" spans="1:5" ht="15.75" thickBot="1" x14ac:dyDescent="0.3"/>
    <row r="3" spans="1:5" ht="30" customHeight="1" thickBot="1" x14ac:dyDescent="0.3">
      <c r="A3" s="95" t="s">
        <v>27</v>
      </c>
      <c r="B3" s="96"/>
      <c r="C3" s="96"/>
      <c r="D3" s="96"/>
      <c r="E3" s="97"/>
    </row>
    <row r="4" spans="1:5" x14ac:dyDescent="0.25">
      <c r="A4" s="105" t="s">
        <v>28</v>
      </c>
      <c r="B4" s="107" t="s">
        <v>29</v>
      </c>
      <c r="C4" s="107" t="s">
        <v>30</v>
      </c>
      <c r="D4" s="107" t="s">
        <v>31</v>
      </c>
      <c r="E4" s="109"/>
    </row>
    <row r="5" spans="1:5" ht="15.75" thickBot="1" x14ac:dyDescent="0.3">
      <c r="A5" s="106"/>
      <c r="B5" s="108"/>
      <c r="C5" s="108"/>
      <c r="D5" s="9" t="s">
        <v>32</v>
      </c>
      <c r="E5" s="10" t="s">
        <v>33</v>
      </c>
    </row>
    <row r="6" spans="1:5" ht="45" x14ac:dyDescent="0.25">
      <c r="A6" s="11" t="s">
        <v>24</v>
      </c>
      <c r="B6" s="12" t="s">
        <v>34</v>
      </c>
      <c r="C6" s="13">
        <v>2.5000000000000001E-2</v>
      </c>
      <c r="D6" s="14" t="s">
        <v>12</v>
      </c>
      <c r="E6" s="15" t="s">
        <v>12</v>
      </c>
    </row>
    <row r="7" spans="1:5" x14ac:dyDescent="0.25">
      <c r="A7" s="102" t="s">
        <v>35</v>
      </c>
      <c r="B7" s="16" t="s">
        <v>36</v>
      </c>
      <c r="C7" s="17">
        <v>0</v>
      </c>
      <c r="D7" s="14"/>
      <c r="E7" s="15"/>
    </row>
    <row r="8" spans="1:5" ht="15" customHeight="1" x14ac:dyDescent="0.25">
      <c r="A8" s="90"/>
      <c r="B8" s="16">
        <v>1</v>
      </c>
      <c r="C8" s="17">
        <v>10000</v>
      </c>
      <c r="D8" s="14"/>
      <c r="E8" s="15"/>
    </row>
    <row r="9" spans="1:5" x14ac:dyDescent="0.25">
      <c r="A9" s="100"/>
      <c r="B9" s="18" t="s">
        <v>37</v>
      </c>
      <c r="C9" s="17">
        <v>15000</v>
      </c>
      <c r="D9" s="19" t="s">
        <v>12</v>
      </c>
      <c r="E9" s="20" t="s">
        <v>12</v>
      </c>
    </row>
    <row r="10" spans="1:5" ht="33" customHeight="1" x14ac:dyDescent="0.25">
      <c r="A10" s="110" t="s">
        <v>12</v>
      </c>
      <c r="B10" s="87"/>
      <c r="C10" s="87"/>
      <c r="D10" s="111" t="s">
        <v>38</v>
      </c>
      <c r="E10" s="112"/>
    </row>
    <row r="11" spans="1:5" x14ac:dyDescent="0.25">
      <c r="A11" s="86" t="s">
        <v>2</v>
      </c>
      <c r="B11" s="87" t="s">
        <v>39</v>
      </c>
      <c r="C11" s="21">
        <v>1.4999999999999999E-2</v>
      </c>
      <c r="D11" s="22">
        <v>0</v>
      </c>
      <c r="E11" s="23">
        <v>349999.99</v>
      </c>
    </row>
    <row r="12" spans="1:5" x14ac:dyDescent="0.25">
      <c r="A12" s="86"/>
      <c r="B12" s="87"/>
      <c r="C12" s="21">
        <v>1.0999999999999999E-2</v>
      </c>
      <c r="D12" s="22">
        <v>350000</v>
      </c>
      <c r="E12" s="23">
        <v>999999.99</v>
      </c>
    </row>
    <row r="13" spans="1:5" x14ac:dyDescent="0.25">
      <c r="A13" s="86"/>
      <c r="B13" s="87"/>
      <c r="C13" s="21">
        <v>7.0000000000000001E-3</v>
      </c>
      <c r="D13" s="22">
        <v>1000000</v>
      </c>
      <c r="E13" s="24" t="s">
        <v>40</v>
      </c>
    </row>
    <row r="14" spans="1:5" x14ac:dyDescent="0.25">
      <c r="A14" s="86" t="s">
        <v>41</v>
      </c>
      <c r="B14" s="87" t="s">
        <v>39</v>
      </c>
      <c r="C14" s="21">
        <v>2.9000000000000001E-2</v>
      </c>
      <c r="D14" s="22">
        <v>0</v>
      </c>
      <c r="E14" s="23">
        <v>349999.99</v>
      </c>
    </row>
    <row r="15" spans="1:5" x14ac:dyDescent="0.25">
      <c r="A15" s="86"/>
      <c r="B15" s="87"/>
      <c r="C15" s="21">
        <v>2.5000000000000001E-2</v>
      </c>
      <c r="D15" s="22">
        <v>350000</v>
      </c>
      <c r="E15" s="23">
        <v>999999.99</v>
      </c>
    </row>
    <row r="16" spans="1:5" x14ac:dyDescent="0.25">
      <c r="A16" s="102"/>
      <c r="B16" s="103"/>
      <c r="C16" s="25">
        <v>1.9E-2</v>
      </c>
      <c r="D16" s="26">
        <v>1000000</v>
      </c>
      <c r="E16" s="27" t="s">
        <v>40</v>
      </c>
    </row>
    <row r="17" spans="1:10" x14ac:dyDescent="0.25">
      <c r="A17" s="86" t="s">
        <v>42</v>
      </c>
      <c r="B17" s="87" t="s">
        <v>39</v>
      </c>
      <c r="C17" s="28">
        <v>0.32</v>
      </c>
      <c r="D17" s="29">
        <v>0</v>
      </c>
      <c r="E17" s="30">
        <v>349999.99</v>
      </c>
    </row>
    <row r="18" spans="1:10" x14ac:dyDescent="0.25">
      <c r="A18" s="86"/>
      <c r="B18" s="87"/>
      <c r="C18" s="28">
        <v>0.32</v>
      </c>
      <c r="D18" s="29">
        <v>350000</v>
      </c>
      <c r="E18" s="30">
        <v>999999.99</v>
      </c>
    </row>
    <row r="19" spans="1:10" ht="15.75" thickBot="1" x14ac:dyDescent="0.3">
      <c r="A19" s="93"/>
      <c r="B19" s="94"/>
      <c r="C19" s="31">
        <v>0.32</v>
      </c>
      <c r="D19" s="32">
        <v>1000000</v>
      </c>
      <c r="E19" s="33" t="s">
        <v>40</v>
      </c>
    </row>
    <row r="20" spans="1:10" ht="15.75" thickBot="1" x14ac:dyDescent="0.3">
      <c r="A20" s="34"/>
      <c r="B20" s="35"/>
      <c r="C20" s="36"/>
      <c r="D20" s="37"/>
      <c r="E20" s="38"/>
    </row>
    <row r="21" spans="1:10" ht="30" customHeight="1" thickBot="1" x14ac:dyDescent="0.3">
      <c r="A21" s="95" t="s">
        <v>43</v>
      </c>
      <c r="B21" s="96"/>
      <c r="C21" s="96"/>
      <c r="D21" s="96"/>
      <c r="E21" s="97"/>
    </row>
    <row r="22" spans="1:10" ht="33" customHeight="1" thickBot="1" x14ac:dyDescent="0.3">
      <c r="A22" s="39" t="s">
        <v>28</v>
      </c>
      <c r="B22" s="40" t="s">
        <v>29</v>
      </c>
      <c r="C22" s="40" t="s">
        <v>44</v>
      </c>
      <c r="D22" s="98" t="s">
        <v>45</v>
      </c>
      <c r="E22" s="99"/>
    </row>
    <row r="23" spans="1:10" x14ac:dyDescent="0.25">
      <c r="A23" s="100" t="s">
        <v>46</v>
      </c>
      <c r="B23" s="101" t="s">
        <v>39</v>
      </c>
      <c r="C23" s="13">
        <v>3.6999999999999998E-2</v>
      </c>
      <c r="D23" s="41">
        <v>0</v>
      </c>
      <c r="E23" s="42">
        <v>69999.990000000005</v>
      </c>
    </row>
    <row r="24" spans="1:10" x14ac:dyDescent="0.25">
      <c r="A24" s="86"/>
      <c r="B24" s="87"/>
      <c r="C24" s="21">
        <v>3.5000000000000003E-2</v>
      </c>
      <c r="D24" s="22">
        <v>70000</v>
      </c>
      <c r="E24" s="23">
        <v>149999.99</v>
      </c>
    </row>
    <row r="25" spans="1:10" x14ac:dyDescent="0.25">
      <c r="A25" s="86"/>
      <c r="B25" s="87"/>
      <c r="C25" s="21">
        <v>2.9000000000000001E-2</v>
      </c>
      <c r="D25" s="22">
        <v>150000</v>
      </c>
      <c r="E25" s="23">
        <v>349999.99</v>
      </c>
    </row>
    <row r="26" spans="1:10" x14ac:dyDescent="0.25">
      <c r="A26" s="86"/>
      <c r="B26" s="87"/>
      <c r="C26" s="21">
        <v>0.02</v>
      </c>
      <c r="D26" s="22">
        <v>350000</v>
      </c>
      <c r="E26" s="24">
        <v>999999.99</v>
      </c>
    </row>
    <row r="27" spans="1:10" x14ac:dyDescent="0.25">
      <c r="A27" s="86" t="s">
        <v>47</v>
      </c>
      <c r="B27" s="87" t="s">
        <v>39</v>
      </c>
      <c r="C27" s="21">
        <v>0.01</v>
      </c>
      <c r="D27" s="41">
        <v>0</v>
      </c>
      <c r="E27" s="42">
        <v>69999.990000000005</v>
      </c>
    </row>
    <row r="28" spans="1:10" x14ac:dyDescent="0.25">
      <c r="A28" s="86"/>
      <c r="B28" s="87"/>
      <c r="C28" s="21">
        <v>8.0000000000000002E-3</v>
      </c>
      <c r="D28" s="22">
        <v>70000</v>
      </c>
      <c r="E28" s="23">
        <v>149999.99</v>
      </c>
    </row>
    <row r="29" spans="1:10" x14ac:dyDescent="0.25">
      <c r="A29" s="86"/>
      <c r="B29" s="87"/>
      <c r="C29" s="21">
        <v>5.0000000000000001E-3</v>
      </c>
      <c r="D29" s="22">
        <v>150000</v>
      </c>
      <c r="E29" s="23">
        <v>349999.99</v>
      </c>
    </row>
    <row r="30" spans="1:10" x14ac:dyDescent="0.25">
      <c r="A30" s="86"/>
      <c r="B30" s="87"/>
      <c r="C30" s="21">
        <v>3.5000000000000001E-3</v>
      </c>
      <c r="D30" s="22">
        <v>350000</v>
      </c>
      <c r="E30" s="24">
        <v>999999.99</v>
      </c>
    </row>
    <row r="31" spans="1:10" ht="30.75" thickBot="1" x14ac:dyDescent="0.3">
      <c r="A31" s="43" t="s">
        <v>48</v>
      </c>
      <c r="B31" s="44" t="s">
        <v>49</v>
      </c>
      <c r="C31" s="45" t="s">
        <v>12</v>
      </c>
      <c r="D31" s="46" t="s">
        <v>12</v>
      </c>
      <c r="E31" s="47" t="s">
        <v>12</v>
      </c>
    </row>
    <row r="32" spans="1:10" ht="26.25" customHeight="1" thickBot="1" x14ac:dyDescent="0.3">
      <c r="A32" s="39" t="s">
        <v>28</v>
      </c>
      <c r="B32" s="40" t="s">
        <v>29</v>
      </c>
      <c r="C32" s="48" t="s">
        <v>50</v>
      </c>
      <c r="D32" s="88" t="s">
        <v>12</v>
      </c>
      <c r="E32" s="89"/>
      <c r="J32" s="49"/>
    </row>
    <row r="33" spans="1:5" x14ac:dyDescent="0.25">
      <c r="A33" s="90" t="s">
        <v>25</v>
      </c>
      <c r="B33" s="50" t="s">
        <v>36</v>
      </c>
      <c r="C33" s="41">
        <v>0</v>
      </c>
      <c r="D33" s="51" t="s">
        <v>12</v>
      </c>
      <c r="E33" s="52" t="s">
        <v>12</v>
      </c>
    </row>
    <row r="34" spans="1:5" ht="30" x14ac:dyDescent="0.25">
      <c r="A34" s="90"/>
      <c r="B34" s="53" t="s">
        <v>51</v>
      </c>
      <c r="C34" s="22">
        <v>600</v>
      </c>
      <c r="D34" s="54" t="s">
        <v>12</v>
      </c>
      <c r="E34" s="55" t="s">
        <v>12</v>
      </c>
    </row>
    <row r="35" spans="1:5" ht="30" x14ac:dyDescent="0.25">
      <c r="A35" s="90"/>
      <c r="B35" s="53" t="s">
        <v>52</v>
      </c>
      <c r="C35" s="22">
        <v>400</v>
      </c>
      <c r="D35" s="54" t="s">
        <v>12</v>
      </c>
      <c r="E35" s="55" t="s">
        <v>12</v>
      </c>
    </row>
    <row r="36" spans="1:5" ht="60" x14ac:dyDescent="0.25">
      <c r="A36" s="90"/>
      <c r="B36" s="53" t="s">
        <v>53</v>
      </c>
      <c r="C36" s="26">
        <f>C34+C35</f>
        <v>1000</v>
      </c>
      <c r="D36" s="46"/>
      <c r="E36" s="47"/>
    </row>
    <row r="37" spans="1:5" ht="30.75" thickBot="1" x14ac:dyDescent="0.3">
      <c r="A37" s="91"/>
      <c r="B37" s="56" t="s">
        <v>54</v>
      </c>
      <c r="C37" s="57">
        <v>30</v>
      </c>
      <c r="D37" s="58" t="s">
        <v>12</v>
      </c>
      <c r="E37" s="59" t="s">
        <v>12</v>
      </c>
    </row>
    <row r="38" spans="1:5" x14ac:dyDescent="0.25">
      <c r="C38" s="60"/>
      <c r="D38" s="61"/>
      <c r="E38" s="62"/>
    </row>
    <row r="39" spans="1:5" ht="45" x14ac:dyDescent="0.25">
      <c r="A39" s="92" t="s">
        <v>55</v>
      </c>
      <c r="B39" s="92"/>
      <c r="C39" s="92"/>
      <c r="D39" s="92"/>
      <c r="E39" s="63" t="s">
        <v>23</v>
      </c>
    </row>
    <row r="40" spans="1:5" x14ac:dyDescent="0.25">
      <c r="A40" s="85" t="s">
        <v>56</v>
      </c>
      <c r="B40" s="85"/>
      <c r="C40" s="85"/>
      <c r="D40" s="85"/>
      <c r="E40" s="64">
        <v>800</v>
      </c>
    </row>
    <row r="41" spans="1:5" x14ac:dyDescent="0.25">
      <c r="A41" s="85" t="s">
        <v>57</v>
      </c>
      <c r="B41" s="85"/>
      <c r="C41" s="85"/>
      <c r="D41" s="85"/>
      <c r="E41" s="64">
        <v>700</v>
      </c>
    </row>
    <row r="42" spans="1:5" x14ac:dyDescent="0.25">
      <c r="A42" s="85" t="s">
        <v>58</v>
      </c>
      <c r="B42" s="85"/>
      <c r="C42" s="85"/>
      <c r="D42" s="85"/>
      <c r="E42" s="64">
        <v>500</v>
      </c>
    </row>
  </sheetData>
  <mergeCells count="27">
    <mergeCell ref="A14:A16"/>
    <mergeCell ref="B14:B16"/>
    <mergeCell ref="A1:E1"/>
    <mergeCell ref="A3:E3"/>
    <mergeCell ref="A4:A5"/>
    <mergeCell ref="B4:B5"/>
    <mergeCell ref="C4:C5"/>
    <mergeCell ref="D4:E4"/>
    <mergeCell ref="A7:A9"/>
    <mergeCell ref="A10:C10"/>
    <mergeCell ref="D10:E10"/>
    <mergeCell ref="A11:A13"/>
    <mergeCell ref="B11:B13"/>
    <mergeCell ref="A17:A19"/>
    <mergeCell ref="B17:B19"/>
    <mergeCell ref="A21:E21"/>
    <mergeCell ref="D22:E22"/>
    <mergeCell ref="A23:A26"/>
    <mergeCell ref="B23:B26"/>
    <mergeCell ref="A41:D41"/>
    <mergeCell ref="A42:D42"/>
    <mergeCell ref="A27:A30"/>
    <mergeCell ref="B27:B30"/>
    <mergeCell ref="D32:E32"/>
    <mergeCell ref="A33:A37"/>
    <mergeCell ref="A39:D39"/>
    <mergeCell ref="A40:D40"/>
  </mergeCells>
  <pageMargins left="0.70866141732283472" right="0.70866141732283472" top="1.1417322834645669" bottom="0.35433070866141736" header="0.31496062992125984" footer="0.11811023622047245"/>
  <pageSetup paperSize="9" scale="65" orientation="landscape" r:id="rId1"/>
  <headerFooter>
    <oddHeader>&amp;L&amp;G&amp;R&amp;G</oddHeader>
    <oddFooter>&amp;L&amp;KFF0000Príloha č. XY Výpočet finančných a percentuálnych limitov&amp;CStrana &amp;P z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2BA937E6F0C6489E8E442008F9A37D" ma:contentTypeVersion="0" ma:contentTypeDescription="Umožňuje vytvoriť nový dokument." ma:contentTypeScope="" ma:versionID="2712b22bb6a2608d54f3b67cbc79a58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ae51b23ceac873071d642d5069d117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B66728E-2CD3-4CD1-8105-3769D116B5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E629189-1894-4149-AE72-F8F3FF33AC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9FDC5-B51C-41A4-AB4E-809F63E0EE9E}">
  <ds:schemaRefs>
    <ds:schemaRef ds:uri="http://purl.org/dc/terms/"/>
    <ds:schemaRef ds:uri="http://purl.org/dc/elements/1.1/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6</vt:i4>
      </vt:variant>
    </vt:vector>
  </HeadingPairs>
  <TitlesOfParts>
    <vt:vector size="10" baseType="lpstr">
      <vt:lpstr>Rozpočet projektu</vt:lpstr>
      <vt:lpstr>Hárok1</vt:lpstr>
      <vt:lpstr>výberové polia</vt:lpstr>
      <vt:lpstr>limity</vt:lpstr>
      <vt:lpstr>'Rozpočet projektu'!Oblasť_tlače</vt:lpstr>
      <vt:lpstr>prieskum</vt:lpstr>
      <vt:lpstr>realizácia</vt:lpstr>
      <vt:lpstr>stojany</vt:lpstr>
      <vt:lpstr>určenieVýd</vt:lpstr>
      <vt:lpstr>Vstojany</vt:lpstr>
    </vt:vector>
  </TitlesOfParts>
  <Company>MVSR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Veronika Jesenská</dc:creator>
  <cp:lastModifiedBy>metodika OIMRK</cp:lastModifiedBy>
  <cp:lastPrinted>2017-04-07T07:56:15Z</cp:lastPrinted>
  <dcterms:created xsi:type="dcterms:W3CDTF">2016-08-17T07:38:10Z</dcterms:created>
  <dcterms:modified xsi:type="dcterms:W3CDTF">2018-09-17T12:17:48Z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0x010100122BA937E6F0C6489E8E442008F9A37D</vt:lpwstr>
  </property>
</Properties>
</file>