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updateLinks="never"/>
  <mc:AlternateContent xmlns:mc="http://schemas.openxmlformats.org/markup-compatibility/2006">
    <mc:Choice Requires="x15">
      <x15ac:absPath xmlns:x15ac="http://schemas.microsoft.com/office/spreadsheetml/2010/11/ac" url="\\Uv-data-win\o\USVRK\SEP\SEP\1_VÝZVY\09_PSK-UV-005-2024-DV-ESF+_jpú\06_ZMENA_1_výzvy\5_ZVEREJNENIE_zmena č.1_x.6.2025\final dokumenty výzvy\01_Formulár ŽoNFP s prílohami\"/>
    </mc:Choice>
  </mc:AlternateContent>
  <xr:revisionPtr revIDLastSave="0" documentId="13_ncr:1_{164E25AF-66AA-4C50-8DD5-7756D2C3FF74}" xr6:coauthVersionLast="47" xr6:coauthVersionMax="47" xr10:uidLastSave="{00000000-0000-0000-0000-000000000000}"/>
  <bookViews>
    <workbookView xWindow="-120" yWindow="-120" windowWidth="29040" windowHeight="15840" xr2:uid="{00000000-000D-0000-FFFF-FFFF00000000}"/>
  </bookViews>
  <sheets>
    <sheet name="Rozpočet projektu tabuľka" sheetId="1" r:id="rId1"/>
    <sheet name="Fin.limit JPÚ" sheetId="5" r:id="rId2"/>
    <sheet name="Prieskum trhu" sheetId="4" r:id="rId3"/>
    <sheet name="Inštrukcia k prieskumu trhu" sheetId="6" r:id="rId4"/>
    <sheet name="výberové polia" sheetId="2" state="hidden" r:id="rId5"/>
  </sheets>
  <externalReferences>
    <externalReference r:id="rId6"/>
    <externalReference r:id="rId7"/>
    <externalReference r:id="rId8"/>
  </externalReferences>
  <definedNames>
    <definedName name="IaK">#REF!</definedName>
    <definedName name="infAkom">[1]limity!$B$27:$B$31</definedName>
    <definedName name="Informovanie">#REF!</definedName>
    <definedName name="_xlnm.Print_Area" localSheetId="1">'Fin.limit JPÚ'!$A$1:$I$19</definedName>
    <definedName name="_xlnm.Print_Area" localSheetId="3">'Inštrukcia k prieskumu trhu'!$B$1:$D$15</definedName>
    <definedName name="_xlnm.Print_Area" localSheetId="2">'Prieskum trhu'!$A$1:$J$43</definedName>
    <definedName name="_xlnm.Print_Area" localSheetId="0">'Rozpočet projektu tabuľka'!$A$1:$J$112</definedName>
    <definedName name="_xlnm.Print_Area" localSheetId="4">'výberové polia'!$A$1:$C$41</definedName>
    <definedName name="plán">'[2]výberové polia'!$A$2:$A$3</definedName>
    <definedName name="prieskum">'výberové polia'!#REF!</definedName>
    <definedName name="realizácia">'výberové polia'!#REF!</definedName>
    <definedName name="rekon">'výberové polia'!#REF!</definedName>
    <definedName name="rekonšt">'výberové polia'!#REF!</definedName>
    <definedName name="rekonštrukcia">'výberové polia'!#REF!</definedName>
    <definedName name="st">#REF!</definedName>
    <definedName name="stojany">#REF!</definedName>
    <definedName name="stojiská">'[2]výberové polia'!$B$2:$B$4</definedName>
    <definedName name="TypA">[2]limity!#REF!</definedName>
    <definedName name="určenieVýd">'výberové polia'!#REF!</definedName>
    <definedName name="Vstojany">#REF!</definedName>
    <definedName name="výb">#REF!</definedName>
    <definedName name="výst">'výberové polia'!#REF!</definedName>
    <definedName name="výstavba">'výberové polia'!#REF!</definedName>
    <definedName name="x">'výberové polia'!#REF!</definedName>
    <definedName name="zál.p">[1]limity!$A$49:$A$50</definedName>
    <definedName name="zb">#REF!</definedName>
    <definedName name="ZP">[3]Limity!$A$35:$A$36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0" i="1" l="1"/>
  <c r="H70" i="1"/>
  <c r="H69" i="1"/>
  <c r="H64" i="1"/>
  <c r="H65" i="1" s="1"/>
  <c r="H59" i="1"/>
  <c r="H49" i="1"/>
  <c r="H48" i="1"/>
  <c r="H43" i="1"/>
  <c r="H44" i="1" s="1"/>
  <c r="H38" i="1"/>
  <c r="H28" i="1"/>
  <c r="H27" i="1"/>
  <c r="H22" i="1"/>
  <c r="H23" i="1" s="1"/>
  <c r="G65" i="1"/>
  <c r="G50" i="1"/>
  <c r="G23" i="1"/>
  <c r="G44" i="1"/>
  <c r="G2" i="5" l="1"/>
  <c r="G16" i="4"/>
  <c r="G15" i="4"/>
  <c r="G81" i="1" l="1"/>
  <c r="G60" i="1" l="1"/>
  <c r="G29" i="1"/>
  <c r="G71" i="1" l="1"/>
  <c r="G73" i="1" s="1"/>
  <c r="G52" i="1"/>
  <c r="G3" i="5" l="1"/>
  <c r="F5" i="5" s="1"/>
  <c r="G17" i="1" s="1"/>
  <c r="G94" i="1" l="1"/>
  <c r="H17" i="1"/>
  <c r="H60" i="1"/>
  <c r="H39" i="1"/>
  <c r="H71" i="1" l="1"/>
  <c r="H73" i="1" s="1"/>
  <c r="H81" i="1"/>
  <c r="H83" i="1" s="1"/>
  <c r="H29" i="1"/>
  <c r="H50" i="1"/>
  <c r="H52" i="1" s="1"/>
  <c r="G89" i="1" l="1"/>
  <c r="H89" i="1" s="1"/>
  <c r="H94" i="1" l="1"/>
  <c r="G17" i="4" l="1"/>
  <c r="G18" i="4" l="1"/>
  <c r="D21" i="4" s="1"/>
  <c r="G83" i="1" l="1"/>
  <c r="H18" i="1"/>
  <c r="H31" i="1" s="1"/>
  <c r="G18" i="1"/>
  <c r="G31" i="1" s="1"/>
  <c r="H95" i="1" l="1"/>
  <c r="H96" i="1" s="1"/>
  <c r="G95" i="1"/>
  <c r="G96" i="1" s="1"/>
</calcChain>
</file>

<file path=xl/sharedStrings.xml><?xml version="1.0" encoding="utf-8"?>
<sst xmlns="http://schemas.openxmlformats.org/spreadsheetml/2006/main" count="258" uniqueCount="137">
  <si>
    <t>p.č.</t>
  </si>
  <si>
    <t>Názov položky</t>
  </si>
  <si>
    <t xml:space="preserve">  Celkom bez DPH</t>
  </si>
  <si>
    <t>Celkom s DPH</t>
  </si>
  <si>
    <t>1.</t>
  </si>
  <si>
    <t>2.</t>
  </si>
  <si>
    <t>3.</t>
  </si>
  <si>
    <r>
      <t>Nepriame oprávnené výdavky</t>
    </r>
    <r>
      <rPr>
        <b/>
        <vertAlign val="superscript"/>
        <sz val="11"/>
        <rFont val="Calibri"/>
        <family val="2"/>
        <charset val="238"/>
        <scheme val="minor"/>
      </rPr>
      <t>1</t>
    </r>
  </si>
  <si>
    <t>Spolu výdavky za projekt</t>
  </si>
  <si>
    <r>
      <t xml:space="preserve">Určenie výšky výdavku
</t>
    </r>
    <r>
      <rPr>
        <sz val="9"/>
        <rFont val="Calibri"/>
        <family val="2"/>
        <charset val="238"/>
        <scheme val="minor"/>
      </rPr>
      <t>(vybrať v rozbaľovacom okne)</t>
    </r>
  </si>
  <si>
    <t>P.č.</t>
  </si>
  <si>
    <t>Merná jednotka</t>
  </si>
  <si>
    <t>Počet jednotiek</t>
  </si>
  <si>
    <t xml:space="preserve"> </t>
  </si>
  <si>
    <t>Cena**</t>
  </si>
  <si>
    <t>Poznámka</t>
  </si>
  <si>
    <t>bez DPH</t>
  </si>
  <si>
    <t>s DPH</t>
  </si>
  <si>
    <t>Vyhodnotenie prieskumu</t>
  </si>
  <si>
    <t>Cena s DPH:</t>
  </si>
  <si>
    <t>V ............................ dňa ...................</t>
  </si>
  <si>
    <t>........................................................................</t>
  </si>
  <si>
    <t>Názov projektu:</t>
  </si>
  <si>
    <t>Spolu priame oprávnené výdavky </t>
  </si>
  <si>
    <t>Príloha č. 6  ŽoNFP</t>
  </si>
  <si>
    <t>priemerná cena</t>
  </si>
  <si>
    <t>Spôsob vyhodnotenia:</t>
  </si>
  <si>
    <t xml:space="preserve">V prípade, ak žiadateľ vykonal viacej prieskumov trhu (t.j. výšku viacerých výdavkov stanovil prieskumom trhu), vyplní a predloží záznam z vyhodnotenia prieskumu trhu spolu s kompletnou podpornou dokumentáciou  samostatne pre každý vykonaný prieskum trhu. Za týmto účelom žiadateľ pre každý ďalší prieskum trhu vytvorí samostatnú  kópiu tohto hárku. </t>
  </si>
  <si>
    <t>Konzultant JPÚ</t>
  </si>
  <si>
    <t>Počet vlastníkov v obvode JPÚ</t>
  </si>
  <si>
    <t>Max.finančný limit JPÚ podľa písm.g)</t>
  </si>
  <si>
    <t>Fáza</t>
  </si>
  <si>
    <t>Rozdeľovací plán vo forme umiestňovacieho a vytyčovacieho plánu</t>
  </si>
  <si>
    <t>Etapy</t>
  </si>
  <si>
    <t>Názov etapy</t>
  </si>
  <si>
    <t>Počet obydlí v obvode JPÚ</t>
  </si>
  <si>
    <r>
      <t xml:space="preserve">Veľkosť obvodu JPÚ v </t>
    </r>
    <r>
      <rPr>
        <b/>
        <u/>
        <sz val="11"/>
        <rFont val="Calibri"/>
        <family val="2"/>
        <charset val="238"/>
        <scheme val="minor"/>
      </rPr>
      <t>m2</t>
    </r>
  </si>
  <si>
    <t>Spolu</t>
  </si>
  <si>
    <t>518 - Ostatné služby (realizácia projetu JPÚ)</t>
  </si>
  <si>
    <t>Názov žiadateľa/partnera:</t>
  </si>
  <si>
    <t>Priame oprávnené výdavky¹</t>
  </si>
  <si>
    <t xml:space="preserve">Skupina výdavkov 518 - Ostatné služby </t>
  </si>
  <si>
    <t xml:space="preserve">Spolu 518 - Ostatné služby </t>
  </si>
  <si>
    <t>Skupina výdavkov 907 - Paušálna sadzba na nepriame výdavky podľa čl. 54 písm. a) NSU</t>
  </si>
  <si>
    <t>Názov žiadateľa/partnera</t>
  </si>
  <si>
    <t>Žiadateľ je zdaniteľná osoba v rozsahu projektu</t>
  </si>
  <si>
    <t>Hlavná aktivita projektu</t>
  </si>
  <si>
    <t>Rozpočet projektu</t>
  </si>
  <si>
    <t>V Rozpočte projektu uveďte jednotlivé výdavky, ktoré vzniknú v súvislosti s realizáciou projektu a spĺňajú pravidlá oprávnenosti výdavkov. Vyplňte iba bielo podfarbené polia/bunky a pre každý oprávnený výdavok uveďte, resp. z roletového menu vyberte, príslušné požadované údaje.</t>
  </si>
  <si>
    <t>Uvedie sa názov žiadateľa/partnera podľa formulára ŽoNFP</t>
  </si>
  <si>
    <t>Z roletového menu sa vyberie možnosť: áno/nie</t>
  </si>
  <si>
    <t>Uveďte cenu výdavku bez DPH a s DPH s presnosťou na dve desatinné miesta.
V prípade výdavku (položky) zodpovedajúcemu samostatnému funkčnému celku, ktorého výška bola stanovená na základe uzavretej zmluvy s úspešným uchádzačom uveďte cenu bez DPH a s DPH vyplývajúcu z uzavretej zmluvy s úspešným uchádzačom. 
V prípade výdavku, ktorého výška bola stanovená na základe prieskumu trhu, uveďte priemernú cenu bez DPH a s DPH, určenú ako aritmetický priemer získaných cenových ponúk od rôznych potenciálnych dodávateľov.
V prípade, že výška vybraného oprávneného výdavku je obmedzená finančným alebo percentuálnym limitom, potom výšku výdavku uveďte maximálne do výšky upravenej takýmto limitom.</t>
  </si>
  <si>
    <t>Celkom bez DPH/celkom s DPH</t>
  </si>
  <si>
    <t>Určenie výšky výdavku</t>
  </si>
  <si>
    <t>Podrobný komentár k položke</t>
  </si>
  <si>
    <t>Ide o sumu celkových oprávnených výdavkov projektu bez/s DPH.
V prípade, ak žiadateľ je zdaniteľnou osobou v rozsahu projektu (má nárok na odpočet DPH), je celkovým oprávneným výdavkom projektu suma bez DPH.
V prípade, ak žiadateľ nie je zdaniteľnou osobou v rozsahu projektu (nemá nárok na odpočet DPH), je celkovým oprávneným výdavkom projektu suma s DPH.</t>
  </si>
  <si>
    <t>%</t>
  </si>
  <si>
    <t>Sumarizačná tabuľka prieskumu trhu</t>
  </si>
  <si>
    <t xml:space="preserve"> Celkom bez DPH</t>
  </si>
  <si>
    <t xml:space="preserve"> Celkom s DPH</t>
  </si>
  <si>
    <t>Hlavná aktivita projektu -  2. Podpora usporiadania právnych vzťahov k pozemkom v rozšírenom osídlení MRK</t>
  </si>
  <si>
    <t xml:space="preserve">Hlavná aktivita projektu - 3. Podpora usporiadania právnych vzťahov k pozemkom mimo osídlenia MRK </t>
  </si>
  <si>
    <t>Hlavná aktivita projektu - 4. Vykonanie projektu jednoduchých pozemkových úprav</t>
  </si>
  <si>
    <t>Pokyny k vyplneniu Rozpočtu projektu</t>
  </si>
  <si>
    <t xml:space="preserve">Mapa hodnoty pozemkov </t>
  </si>
  <si>
    <t>Register pôvodného stavu</t>
  </si>
  <si>
    <t xml:space="preserve">Zásady umiestnenia nových pozemkov </t>
  </si>
  <si>
    <t>Zoznam vyrovnaní v peniazoch</t>
  </si>
  <si>
    <t>Plán spoločných zariadení a opatrení a plán verejných zariadení a opatrení</t>
  </si>
  <si>
    <t xml:space="preserve">Postup prechodu na hospodárenie v novom usporiadaní </t>
  </si>
  <si>
    <t>Hlavná aktivita projektu - 1. Podpora usporiadania právnych vzťahov k pozemkom v osídlení MRK</t>
  </si>
  <si>
    <t>Nepriame výdavky deklarované na základe paušálnej sadzby</t>
  </si>
  <si>
    <r>
      <rPr>
        <vertAlign val="superscript"/>
        <sz val="10"/>
        <rFont val="Calibri"/>
        <family val="2"/>
        <charset val="238"/>
        <scheme val="minor"/>
      </rPr>
      <t xml:space="preserve">1 </t>
    </r>
    <r>
      <rPr>
        <sz val="10"/>
        <rFont val="Calibri"/>
        <family val="2"/>
        <charset val="238"/>
        <scheme val="minor"/>
      </rPr>
      <t>V prípade, ak si žiadateľ nenárokuje niektorý z výdavkov v rámci skupiny výdavkov, alebo niektorú zo skupiny výdavkov, uvedie pri danom výdavku sumu 0,- EUR, a do ŽoNFP prenesie len sumu za skupinu výdavkov, v rámci ktorej si výdavky nárokuje</t>
    </r>
  </si>
  <si>
    <t>Hlavné aktivity projektu (HAP), oprávnené v rámci tejto výzvy, sú preddefinované v osobitných tabuľkách Rozpočtu projektu.
Uveďte oprávnené výdavky do preddefinovanej tabuľky relevantnej HAP, ktorá je predmetom projektu. V prípade, ak predmetom projektu nie je niektorá z preddefinovaných HAP, údaje k tejto HAP sa nevypĺňajú.</t>
  </si>
  <si>
    <t>Uveďte všetky údaje týkajúce sa jednotlivých výdavkov, ktoré vzniknú v súvislosti s realizáciou projektu. V prípade, ak predmetom projektu nie je niektorý z preddefinovaných výdavkov, údaje k tomuto výdavku sa nevypĺňajú.</t>
  </si>
  <si>
    <t>Podklady, na základe ktorých bola stanovená výška oprávnených výdavkov uvedených v Rozpočte projektu (zmluva s úspešným uchádzačom,  Záznam o vykonaní prieskumu trhu a pod.) sa predkladajú spolu s touto prílohou ŽoNFP. V prípade, ak sa preukáže, že žiadateľ/partner uviedol v Rozpočte projektu sumu, ktorá nie je podložená relevantnou dokumentáciou (okrem prípadov, kedy žiadateľ/partner nie je povinný stanoviť výšku výdavkov na základe konkrétnej dokumentácie uvedenej vyššie), poskytovateľ je v závislosti od identifikovaných nedostatkov oprávnený znížiť výšku príslušných výdavkov, uznať výdavok v plnej výške ako neoprávnený alebo vyvodiť iné právne následky v konaní o ŽoNFP, resp. v súlade s podmienkami upravenými v Zmluve o poskytnutí NFP.
Poskytovateľ je oprávnený upraviť výšku žiadaného výdavku napr. v nadväznosti na identifikovanú chybu vo výpočte, nesprávne prenesenú hodnotu z podpornej dokumentácie do Rozpočtu projektu, ale aj na základe vlastného posúdenia výšky oprávneného výdavku (napr. prostredníctvom vykonania svojho vlastného prieskumu trhu alebo odborného posúdenia).</t>
  </si>
  <si>
    <t>019 Ostatný dlhodobý nehmotný majetok²</t>
  </si>
  <si>
    <r>
      <t xml:space="preserve">Žiadateľ/partner je zdaniteľná osoba v rozsahu projektu </t>
    </r>
    <r>
      <rPr>
        <sz val="9"/>
        <color theme="1"/>
        <rFont val="Calibri"/>
        <family val="2"/>
        <charset val="238"/>
        <scheme val="minor"/>
      </rPr>
      <t>(vybrať v rozbaľovacom okne):</t>
    </r>
  </si>
  <si>
    <r>
      <t xml:space="preserve">1 - Úvodné podklady JPÚ
</t>
    </r>
    <r>
      <rPr>
        <b/>
        <sz val="10"/>
        <color theme="1"/>
        <rFont val="Calibri"/>
        <family val="2"/>
        <charset val="238"/>
        <scheme val="minor"/>
      </rPr>
      <t>(35%)</t>
    </r>
  </si>
  <si>
    <r>
      <t xml:space="preserve">2 - Projekt JPÚ
</t>
    </r>
    <r>
      <rPr>
        <b/>
        <sz val="10"/>
        <color theme="1"/>
        <rFont val="Calibri"/>
        <family val="2"/>
        <charset val="238"/>
        <scheme val="minor"/>
      </rPr>
      <t>(40%)</t>
    </r>
  </si>
  <si>
    <r>
      <t xml:space="preserve">3 - Vykonanie projektu JPÚ
</t>
    </r>
    <r>
      <rPr>
        <b/>
        <sz val="10"/>
        <color theme="1"/>
        <rFont val="Calibri"/>
        <family val="2"/>
        <charset val="238"/>
        <scheme val="minor"/>
      </rPr>
      <t>(25%)</t>
    </r>
  </si>
  <si>
    <t>Spracovanie a vykonanie projektu JPÚ podľa písm. g) 
obvod I. typu (cena bez DPH)</t>
  </si>
  <si>
    <r>
      <t>Predpokladané etapy konania JPÚ -</t>
    </r>
    <r>
      <rPr>
        <b/>
        <sz val="16"/>
        <color theme="1"/>
        <rFont val="Calibri"/>
        <family val="2"/>
        <charset val="238"/>
        <scheme val="minor"/>
      </rPr>
      <t xml:space="preserve"> </t>
    </r>
    <r>
      <rPr>
        <b/>
        <sz val="11"/>
        <color theme="1"/>
        <rFont val="Calibri"/>
        <family val="2"/>
        <charset val="238"/>
        <scheme val="minor"/>
      </rPr>
      <t>obvod I. typu</t>
    </r>
  </si>
  <si>
    <t>Základná cena JPÚ bez DPH na m2 / Koeficient násobkov bez DPH</t>
  </si>
  <si>
    <t>Spracovanie a vykonanie projektu JPÚ (3. fáza)</t>
  </si>
  <si>
    <t>Celkové priame oprávnené výdavky</t>
  </si>
  <si>
    <t>Celkové nepriame oprávnené výdavky</t>
  </si>
  <si>
    <t>Celkové oprávnené výdavky</t>
  </si>
  <si>
    <t>Dátum predloženia/získania údaju</t>
  </si>
  <si>
    <t>aritmetický priemer :</t>
  </si>
  <si>
    <t>Dátum zaslania „Výzvy na predloženie cenovej ponuky“/vyhľadávania cien:</t>
  </si>
  <si>
    <t>Zoznam príloh:</t>
  </si>
  <si>
    <t>4</t>
  </si>
  <si>
    <t>titul, meno, priezvisko</t>
  </si>
  <si>
    <t>Zodpovedná osoba žiadateľa zabezpečujúca predmetný prieskum:</t>
  </si>
  <si>
    <t xml:space="preserve">potenciálny dodávateľ              (Identifikačné údaje 
napr. obchodné meno, adresa sídla/miesta podnikania, webové sídlo, kontaktná osoba (ak je relevantné) )                 </t>
  </si>
  <si>
    <t>Dátum vyhodnotenia:</t>
  </si>
  <si>
    <t>Zdôvodnenie/komentár k vykonanému prieskumu trhu:</t>
  </si>
  <si>
    <t xml:space="preserve">Poskytovateľ je oprávnený overiť výšku výdavkov nárokovaných v ŽoNFP na základe žiadateľom vykonaného prieskumu trhu prostredníctvom vykonania svojho prieskumu trhu. V prípade, ak výška výdavkov nárokovaných žiadateľom v rozpočte ŽoNFP prevyšuje ceny identifikované poskytovateľom na základe ním vykonaného prieskumu trhu, považuje tieto výdavky za nehospodárne, a teda neoprávnené, t. j. maximálna výška oprávnených výdavkov jednotkových cien žiadateľa/prijímateľ/partnera je výška oprávnených výdavkov stanovená poskytovateľom na základe ním vykonaného prieskumu trhu.V prípade cenovej ponuky v cudzej mene sa používa kurz NBS platní v deň realizovania prieskumu. </t>
  </si>
  <si>
    <t>V prípade, ak sa preukáže, že žiadateľ uviedol v rozpočte projektu sumu, ktorá nie je podložená dokumentáciou zo skutočne vykonaného prieskumu trhu, poskytovateľ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</si>
  <si>
    <t xml:space="preserve">Opis predmetu zákazky a parametre: </t>
  </si>
  <si>
    <t>Názov položky/skupiny výdavku v rozpočte projektu, ku ktorej sa preiskum trhu vzťahuje:</t>
  </si>
  <si>
    <t>Žiadateľ uvedie všetky projekty, ktorých sa prieskum trhu týka.</t>
  </si>
  <si>
    <t xml:space="preserve">Hlavné charakteristiky požadovaného tovaru/práce/služby podľa „Výzvy na predloženie cenovej ponuky“ (napr. parametre, kvantita, termín dodania a pod.) </t>
  </si>
  <si>
    <t xml:space="preserve">„Výzvy na predloženie cenovej ponuky“ - relevantné iba v prípade vykonania prieskumu poštou, faxom alebo e-mailom. „Výzvu“ je potrebné zaslať všetkým osloveným subjektom súčasne. </t>
  </si>
  <si>
    <t xml:space="preserve">Žiadateľ uvedie Identifikačné údaje oslovených dodávateľov (obchodné meno, adresa sídla/miesta podnikania, webové sídlo, kontaktná osoba (ak je relevantné)) resp. uvedie číslo Zmluvy v CRZ
</t>
  </si>
  <si>
    <t xml:space="preserve">Ppotenciálny dodávateľ              (Identifikačné údaje 
napr. obchodné meno, adresa sídla/miesta podnikania, webové sídlo, kontaktná osoba (ak je relevantné) )                 </t>
  </si>
  <si>
    <t>Cena:</t>
  </si>
  <si>
    <t>Na základe „Výzvy na predloženie cenovej ponuky“ - emailom alebo poštou; alebo
prieskum ponúk verejnedostupných intrenenových stránkach, údaje o cenách zákaziek zverejnených na elektronickom trhovisku,
katalógový prieskum,aktuálne cenníky a katalógy firiem, resp. iných propagačných materiálov; identifikácie zmlúv na rovnaký alebo porovnateľný predmet zmluvy v CRZ, tovarov, prác a služieb v programovom období 2014-2020 po zohľadnení aktuálneho cenového vývoja
Telefonický prieskum nie je považovaný za relevantný.</t>
  </si>
  <si>
    <t>Spôsob vykonania prieskumu:</t>
  </si>
  <si>
    <t xml:space="preserve">Žiadateľ uvedie akékoľvek relevantné informácie, napr. odkaz na internetovú stránku </t>
  </si>
  <si>
    <t>Poznámka:</t>
  </si>
  <si>
    <t>Prieskum sa spravidla realizuje prostredníctvom získania/identifikácie aspoň 3 ponúk od potenciálnych dodávateľov na predmet zákazky tovaru, práce alebo služby s cieľom zistenia aktuálnych cenových úrovní. Poskytovateľ je oprávnený v prípade, že na úrovni žiadateľa nie je možné získať/identifikovať minimálne 3 cenových ponúk, akceptovať aj nižší počet ponúk, napr. ak predmet prieskumu má jedinečný charakter alebo existuje iba obmedzený počet dodávateľov. Žiadateľ objektívne zdôvodní nižší ako požadovaný počet získaných/identifikovaných cenových ponúk od potenciálnych dodávateľov v časti „Zdôvodnenie výberu“, uvedením rozhodujúcich skutočností (je potrebné brať do úvahy vnútorný trh EÚ, nielen SR). 
Žiadateľ uvedie akékoľvek relevantné informácie.</t>
  </si>
  <si>
    <t>Žiadaťeľ uvedie zoznam všetrkých relevantných príloh (t.j. dokomentácie, ktorá súvisí s vykonaným PTC, napr. výzvy na predloženie ponúk, prijaté ponuky, podporná dokumentácia, ďalšia komunikácia s oslovenými), ktoré súvisia s vykonaným prieskomom trhových cien.
Žiadateľ  je povinný predložiť k ŽoNFP, no má povinnosť si ich uchvať u seba a v prípade vyžiadania, resp. kontroly zo strany SO ich predložiť.</t>
  </si>
  <si>
    <t xml:space="preserve">V prípade, ak žiadateľ vykonal viacej prieskumov trhu (t.j. výšku viacerých výdavkov stanovil prieskumom trhu), vyplní a predloží záznam z vyhodnotenia prieskumu trhu samostatne pre každý vykonaný prieskum trhu. Za týmto účelom žiadateľ pre každý ďalší prieskum trhu vytvorí samostatnú kópiu tohto hárku. </t>
  </si>
  <si>
    <t xml:space="preserve">Uviesť v súlade s rozpočtom projektu. 
V prípade, ak žiadateľ vykonal viacej prieskumov trhu (t.j. výšku viacerých výdavkov stanovil prieskumom trhu), vyplní a predloží záznam z vyhodnotenia prieskumu trhu samostatne pre každý vykonaný prieskum trhu. Za týmto účelom žiadateľ pre každý ďalší prieskum trhu vytvorí samostatnú kópiu tohto hárku. </t>
  </si>
  <si>
    <t xml:space="preserve">Ak oslovený dodávateľ nie je platca DPH, uvádza sa v poli "cena bez DPH" a v poli "cena s DPH" rovnaká suma.
SO je oprávnený overiť výšku výdavkov nárokovaných v ŽoNFP na základe žiadateľom vykonaného prieskumu trhu prostredníctvom vykonania svojho prieskumu trhu. V prípade, ak výška výdavkov nárokovaných žiadateľom v rozpočte ŽoNFP prevyšuje ceny identifikované SO na základe ním vykonaného prieskumu trhu, považuje tieto výdavky za nehospodárne, a teda neoprávnené, t. j. maximálna výška oprávnených výdavkov jednotkových cien žiadateľa/prijímateľa je výška oprávnených výdavkov stanovená SO na základe ním vykonaného prieskumu trhu. 
V prípade cenovej ponuky v cudzej mene sa používa kurz NBS platní v deň realizovania prieskumu. </t>
  </si>
  <si>
    <t>Uveďte popis danej položky (relevantné položky majú byť v súlade s popisom v prílohe ŽoNFP "Prieskum trhu"), je potrebné odôvodniť opodstatnenosť každej položky rozpočtu, spôsob výpočtu výšky oprávnených výdavkov na položky. V prípade potreby rozsiahlejšieho komentára k rozpočtu, tento môže byť vytvorený v dokumente Word a zaradený ako osobitná príloha k tejto prílohe ŽoNFP. Uvedený stĺpec slúži ako podpora pri posúdení oprávnenosti plánovaného rozpočtu projektu v rámci konania o ŽoNFP.</t>
  </si>
  <si>
    <t>Uviesť názov žiadateľa alebo partnera.</t>
  </si>
  <si>
    <t xml:space="preserve">Záznam z prieskumu trhu </t>
  </si>
  <si>
    <t>Inštrukcia k vypneniu prílohy k ŽoNFP - Záznam z prieskumu trhu</t>
  </si>
  <si>
    <t>Operát obvodu projektu JPÚ (určenie hranice obvodu JPÚ, zobrazenie hranice obvodu JPÚ do katastra nehnuteľností, rozdelenie parciel registra „C“ hranicou obvodu JPÚ, zmeny v údajoch katastra nehnuteľností súvisiace s hranicou obvodu JPÚ, účelové mapovanie polohopisu a výškopisu pre JPÚ)</t>
  </si>
  <si>
    <t>Miestny územný systém ekologickej stability na účely JPÚ (ak relevantné) a Všeobecné zásady funkčného usporiadania územia</t>
  </si>
  <si>
    <t>Skupina výdavkov 930 - Rezerva na nepredvídané výdavky</t>
  </si>
  <si>
    <t>Rezerva na spracovanie a vykonanie projektu JPÚ (navýšenie v prípade zmeny výšky výdavkov)</t>
  </si>
  <si>
    <r>
      <t>SKUPINA VÝDAVKOV</t>
    </r>
    <r>
      <rPr>
        <sz val="9"/>
        <rFont val="Calibri"/>
        <family val="2"/>
        <charset val="238"/>
        <scheme val="minor"/>
      </rPr>
      <t xml:space="preserve"> (vybrať v rozbaľovacom okne):</t>
    </r>
  </si>
  <si>
    <r>
      <t xml:space="preserve">Spracovanie a vykonanie projektu JPÚ - </t>
    </r>
    <r>
      <rPr>
        <b/>
        <sz val="11"/>
        <rFont val="Calibri"/>
        <family val="2"/>
        <charset val="238"/>
        <scheme val="minor"/>
      </rPr>
      <t>obvod II. typu</t>
    </r>
  </si>
  <si>
    <r>
      <t>Spracovanie a vykonanie projektu JPÚ</t>
    </r>
    <r>
      <rPr>
        <b/>
        <sz val="11"/>
        <rFont val="Calibri"/>
        <family val="2"/>
        <charset val="238"/>
        <scheme val="minor"/>
      </rPr>
      <t xml:space="preserve"> </t>
    </r>
    <r>
      <rPr>
        <sz val="11"/>
        <rFont val="Calibri"/>
        <family val="2"/>
        <charset val="238"/>
        <scheme val="minor"/>
      </rPr>
      <t>-</t>
    </r>
    <r>
      <rPr>
        <b/>
        <sz val="11"/>
        <rFont val="Calibri"/>
        <family val="2"/>
        <charset val="238"/>
        <scheme val="minor"/>
      </rPr>
      <t xml:space="preserve"> obvod III. typu</t>
    </r>
  </si>
  <si>
    <t>Rozdeľovací plán vo forme geometrického plánu alebo vo forme obnovy katastrálneho operátu novým mapovaním</t>
  </si>
  <si>
    <r>
      <t>Z roletového menu vyberte príslušný spôsob stanovenia výšky výdavku v súlade s nižšie uvedenými inštrukciami.
Spôsob stanovenia výšky výdavkov, ktoré sú predmetom VO/obstarávania:
1. Ak VO/obstarávanie na predmet zákazky bolo ku dňu predloženia ŽoNFP ukončené uzavretím zmluvy s úspešným uchádzačom z procesu VO/obstarávania, žiadateľ vyberie možnosť zmluva s úspešným uchádzačom a spolu s touto prílohou ŽoNFP predloží poskytovateľovi jej sken. Zároveň je povinný predložiť aj prieskum trhu.
2. Ak VO/obstarávanie na predmet zákazky nebolo ku dňu predloženia ŽoNFP ukončené podľa bodu 1., žiadateľ vyberie možnosť prieskum trhu a spolu s touto prílohou ŽoNFP predloží poskytovateľovi Záznam o vykonaní prieskumu trhu (MS Excel) a zároveň aj jeho sken potvrdený podpisom a pečiatkou oprávnenej osoby.
3. V prípade výdavkov "spracovanie a vykonanie projektu JPÚ - obvod I. typu" si  žiadateľ môže vybrať aj možnosť použitie finančného limitu. V prípade použitia finančného limitu žiadateľ zadá v záložke "Fin.limit JPÚ" údaje do tabuľky</t>
    </r>
    <r>
      <rPr>
        <b/>
        <sz val="11"/>
        <color rgb="FFFFC000"/>
        <rFont val="Calibri"/>
        <family val="2"/>
        <charset val="238"/>
        <scheme val="minor"/>
      </rPr>
      <t>.</t>
    </r>
    <r>
      <rPr>
        <b/>
        <sz val="11"/>
        <color theme="1"/>
        <rFont val="Calibri"/>
        <family val="2"/>
        <charset val="238"/>
        <scheme val="minor"/>
      </rPr>
      <t xml:space="preserve"> </t>
    </r>
    <r>
      <rPr>
        <sz val="11"/>
        <color theme="1"/>
        <rFont val="Calibri"/>
        <family val="2"/>
        <charset val="238"/>
        <scheme val="minor"/>
      </rPr>
      <t xml:space="preserve">V tomto prípade žiadateľ </t>
    </r>
    <r>
      <rPr>
        <u/>
        <sz val="11"/>
        <color theme="1"/>
        <rFont val="Calibri"/>
        <family val="2"/>
        <charset val="238"/>
        <scheme val="minor"/>
      </rPr>
      <t xml:space="preserve">nepredkladá </t>
    </r>
    <r>
      <rPr>
        <sz val="11"/>
        <color theme="1"/>
        <rFont val="Calibri"/>
        <family val="2"/>
        <charset val="238"/>
        <scheme val="minor"/>
      </rPr>
      <t xml:space="preserve">poskytovateľovi k uvedenému výdavku žiadnu osobitnú prílohu/dokumentáciu.
4. Žiadateľ si môže pri aktivitách HAP 1,2,3 uplatniť rezervu na nepredvídané výdavky na spracovanie a vykonanie projektu JPÚ max. do výšky do 10% z rozpočtu uvedeného v položke rozpočtu Spracovanie a vykonanie projektu JPÚ.
5. V prípade výdavkov "konzultant JPÚ" si žiadateľ môže vybrať aj možnosť použitia finančného limitu do výšky uvedenej v prílohe výzvy "Zoznam oprávnených výdavkov". Žiadateľ v tomto prípade </t>
    </r>
    <r>
      <rPr>
        <u/>
        <sz val="11"/>
        <color theme="1"/>
        <rFont val="Calibri"/>
        <family val="2"/>
        <charset val="238"/>
        <scheme val="minor"/>
      </rPr>
      <t>nepredkladá</t>
    </r>
    <r>
      <rPr>
        <sz val="11"/>
        <color theme="1"/>
        <rFont val="Calibri"/>
        <family val="2"/>
        <charset val="238"/>
        <scheme val="minor"/>
      </rPr>
      <t xml:space="preserve"> poskytovateľovi k uvedeným výdavkom žiadnu osobitnú prílohu/dokumentáciu.</t>
    </r>
  </si>
  <si>
    <t xml:space="preserve">Opis predmetu zákazky a parametre*: </t>
  </si>
  <si>
    <t>Spôsob vykonania prieskumu***</t>
  </si>
  <si>
    <r>
      <t xml:space="preserve">* Žiadateľ zadefinuje  hlavné charakteristiky požadovaného tovaru/práce/služby podľa „Výzvy na predloženie cenovej ponuky“ (napr.min. parametre, kvantita,  a pod.) 
** Ak dodávateľ nie je platca DPH, uvádza sa v poli "cena bez DPH" a v poli "cena s DPH" rovnaká suma. v prípade zaokrúhľovania je potrebné zaokrúhľovať na 2 desatinné miesta nadol.
*** Na základe „Výzvy na predloženie cenovej ponuky“ - emailom alebo poštou; alebo prieskum ponúk na verejnedostupných intrenenových stránkach, údaje o cenách zákaziek zverejnených na elektronickom trhovisku, katalógový prieskum, aktuálne cenníky a katalógy firiem, resp. iných propagačných materiálov; identifikácie zmlúv na rovnaký alebo porovnateľný predmet zmluvy v CRZ, tovarov, prác a služieb v programovom období 2014-2020 po zohľadnení aktuálneho cenového vývoja. Telefonický prieskum nie je považovaný za relevantný.
</t>
    </r>
    <r>
      <rPr>
        <b/>
        <sz val="11"/>
        <rFont val="Calibri"/>
        <family val="2"/>
        <charset val="238"/>
        <scheme val="minor"/>
      </rPr>
      <t>Žiadateľ predkladá k záznamu z vyhodnotenia prieskumu trhu ako súčasť ŽoNFP aj prílohy ako podpornú dokumentáciu, ktorej závery zohľadnil vo vyhodnotení.</t>
    </r>
  </si>
  <si>
    <t xml:space="preserve">Názov predmetu zákazky: </t>
  </si>
  <si>
    <r>
      <t>Spracovanie a vykonanie projektu JPÚ</t>
    </r>
    <r>
      <rPr>
        <b/>
        <sz val="11"/>
        <rFont val="Calibri"/>
        <family val="2"/>
        <charset val="238"/>
        <scheme val="minor"/>
      </rPr>
      <t xml:space="preserve"> </t>
    </r>
    <r>
      <rPr>
        <sz val="11"/>
        <rFont val="Calibri"/>
        <family val="2"/>
        <charset val="238"/>
        <scheme val="minor"/>
      </rPr>
      <t>-</t>
    </r>
    <r>
      <rPr>
        <b/>
        <sz val="11"/>
        <rFont val="Calibri"/>
        <family val="2"/>
        <charset val="238"/>
        <scheme val="minor"/>
      </rPr>
      <t xml:space="preserve"> obvod I. typu </t>
    </r>
    <r>
      <rPr>
        <b/>
        <sz val="11"/>
        <color rgb="FF7030A0"/>
        <rFont val="Calibri"/>
        <family val="2"/>
        <charset val="238"/>
        <scheme val="minor"/>
      </rPr>
      <t>(v prípade určenia výšky výdavku prostredníctvom finančného limitu je potrebné vyplniť hárok "Fin.limit JPÚ")</t>
    </r>
  </si>
  <si>
    <t>Vypracovanie/zmena územnoplánovacej dokumentácie</t>
  </si>
  <si>
    <r>
      <rPr>
        <vertAlign val="superscript"/>
        <sz val="10"/>
        <rFont val="Calibri"/>
        <family val="2"/>
        <charset val="238"/>
        <scheme val="minor"/>
      </rPr>
      <t>2</t>
    </r>
    <r>
      <rPr>
        <sz val="9"/>
        <rFont val="Calibri"/>
        <family val="2"/>
        <charset val="238"/>
      </rPr>
      <t xml:space="preserve"> </t>
    </r>
    <r>
      <rPr>
        <sz val="10"/>
        <rFont val="Calibri"/>
        <family val="2"/>
        <charset val="238"/>
        <scheme val="minor"/>
      </rPr>
      <t>V prípade, ak je predpoklad, že projekt JPÚ sa v budúcnosti využije napr. na vypracovanie novej územnoplánovacej dokumentácie, resp. ako technické zhodnotenie už existujúcej územnoplánovacej dokumentácie (za technické zhodnotenie dlhodobého nehmotného majetku sa považuje jeho zhodnotenie, ktorého obstarávacia cena je viac ako 1 700 eur), účtuje sa na ťarchu tejto skupiny výdavkov;</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</si>
</sst>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 _€_-;\-* #,##0.00\ _€_-;_-* &quot;-&quot;??\ _€_-;_-@_-"/>
    <numFmt numFmtId="165" formatCode="_-* #,##0.00\ _K_č_-;\-* #,##0.00\ _K_č_-;_-* &quot;-&quot;??\ _K_č_-;_-@_-"/>
    <numFmt numFmtId="166" formatCode="#,##0.00\ &quot;€&quot;"/>
    <numFmt numFmtId="167" formatCode="#,##0.00_ ;\-#,##0.00\ "/>
    <numFmt numFmtId="168" formatCode="0.000"/>
    <numFmt numFmtId="169" formatCode="_-* #,##0\ _€_-;\-* #,##0\ _€_-;_-* &quot;-&quot;??\ _€_-;_-@_-"/>
  </numFmts>
  <fonts count="32" x14ac:knownFonts="1">
    <font>
      <sz val="11"/>
      <color theme="1"/>
      <name val="Calibri"/>
      <family val="2"/>
      <charset val="238"/>
      <scheme val="minor"/>
    </font>
    <font>
      <b/>
      <sz val="11"/>
      <color theme="1"/>
      <name val="Calibri"/>
      <family val="2"/>
      <charset val="238"/>
      <scheme val="minor"/>
    </font>
    <font>
      <sz val="11"/>
      <name val="Calibri"/>
      <family val="2"/>
      <charset val="238"/>
      <scheme val="minor"/>
    </font>
    <font>
      <b/>
      <sz val="11"/>
      <name val="Calibri"/>
      <family val="2"/>
      <charset val="238"/>
      <scheme val="minor"/>
    </font>
    <font>
      <b/>
      <vertAlign val="superscript"/>
      <sz val="11"/>
      <name val="Calibri"/>
      <family val="2"/>
      <charset val="238"/>
      <scheme val="minor"/>
    </font>
    <font>
      <sz val="10"/>
      <name val="Arial"/>
      <family val="2"/>
      <charset val="238"/>
    </font>
    <font>
      <sz val="9"/>
      <name val="Calibri"/>
      <family val="2"/>
      <charset val="238"/>
      <scheme val="minor"/>
    </font>
    <font>
      <sz val="10"/>
      <name val="Calibri"/>
      <family val="2"/>
      <charset val="238"/>
      <scheme val="minor"/>
    </font>
    <font>
      <vertAlign val="superscript"/>
      <sz val="10"/>
      <name val="Calibri"/>
      <family val="2"/>
      <charset val="238"/>
      <scheme val="minor"/>
    </font>
    <font>
      <b/>
      <sz val="12"/>
      <name val="Calibri"/>
      <family val="2"/>
      <charset val="238"/>
      <scheme val="minor"/>
    </font>
    <font>
      <sz val="11"/>
      <color theme="1"/>
      <name val="Calibri"/>
      <family val="2"/>
      <scheme val="minor"/>
    </font>
    <font>
      <sz val="10"/>
      <color theme="1"/>
      <name val="Calibri"/>
      <family val="2"/>
      <charset val="238"/>
      <scheme val="minor"/>
    </font>
    <font>
      <b/>
      <sz val="10"/>
      <color theme="1"/>
      <name val="Calibri"/>
      <family val="2"/>
      <charset val="238"/>
      <scheme val="minor"/>
    </font>
    <font>
      <sz val="11"/>
      <color theme="1"/>
      <name val="Calibri"/>
      <family val="2"/>
      <charset val="238"/>
      <scheme val="minor"/>
    </font>
    <font>
      <b/>
      <u/>
      <sz val="11"/>
      <name val="Calibri"/>
      <family val="2"/>
      <charset val="238"/>
      <scheme val="minor"/>
    </font>
    <font>
      <sz val="9"/>
      <name val="Calibri"/>
      <family val="2"/>
      <charset val="238"/>
    </font>
    <font>
      <b/>
      <sz val="14"/>
      <name val="Calibri"/>
      <family val="2"/>
      <charset val="238"/>
      <scheme val="minor"/>
    </font>
    <font>
      <sz val="11"/>
      <color theme="1"/>
      <name val="Calibri"/>
      <family val="2"/>
      <charset val="238"/>
    </font>
    <font>
      <sz val="9"/>
      <color theme="1"/>
      <name val="Calibri"/>
      <family val="2"/>
      <charset val="238"/>
      <scheme val="minor"/>
    </font>
    <font>
      <u/>
      <sz val="11"/>
      <color theme="1"/>
      <name val="Calibri"/>
      <family val="2"/>
      <charset val="238"/>
      <scheme val="minor"/>
    </font>
    <font>
      <b/>
      <sz val="16"/>
      <color theme="1"/>
      <name val="Calibri"/>
      <family val="2"/>
      <charset val="238"/>
      <scheme val="minor"/>
    </font>
    <font>
      <sz val="8"/>
      <name val="Calibri"/>
      <family val="2"/>
      <charset val="238"/>
      <scheme val="minor"/>
    </font>
    <font>
      <b/>
      <sz val="16"/>
      <name val="Calibri"/>
      <family val="2"/>
      <charset val="238"/>
      <scheme val="minor"/>
    </font>
    <font>
      <sz val="16"/>
      <color theme="1"/>
      <name val="Calibri"/>
      <family val="2"/>
      <charset val="238"/>
      <scheme val="minor"/>
    </font>
    <font>
      <sz val="11"/>
      <color indexed="8"/>
      <name val="Calibri"/>
      <family val="2"/>
      <charset val="238"/>
    </font>
    <font>
      <sz val="9"/>
      <color indexed="8"/>
      <name val="Calibri"/>
      <family val="2"/>
      <charset val="238"/>
      <scheme val="minor"/>
    </font>
    <font>
      <b/>
      <sz val="14"/>
      <color theme="1"/>
      <name val="Calibri"/>
      <family val="2"/>
      <charset val="238"/>
      <scheme val="minor"/>
    </font>
    <font>
      <b/>
      <sz val="11"/>
      <color rgb="FFFFC000"/>
      <name val="Calibri"/>
      <family val="2"/>
      <charset val="238"/>
      <scheme val="minor"/>
    </font>
    <font>
      <b/>
      <sz val="18"/>
      <name val="Calibri"/>
      <family val="2"/>
      <charset val="238"/>
      <scheme val="minor"/>
    </font>
    <font>
      <sz val="16"/>
      <name val="Calibri"/>
      <family val="2"/>
      <charset val="238"/>
      <scheme val="minor"/>
    </font>
    <font>
      <b/>
      <sz val="11"/>
      <color rgb="FF7030A0"/>
      <name val="Calibri"/>
      <family val="2"/>
      <charset val="238"/>
      <scheme val="minor"/>
    </font>
    <font>
      <sz val="11"/>
      <color rgb="FF7030A0"/>
      <name val="Calibri"/>
      <family val="2"/>
      <charset val="238"/>
      <scheme val="minor"/>
    </font>
  </fonts>
  <fills count="12">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FBD4B4"/>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6" tint="0.79998168889431442"/>
        <bgColor indexed="64"/>
      </patternFill>
    </fill>
  </fills>
  <borders count="44">
    <border>
      <left/>
      <right/>
      <top/>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thin">
        <color auto="1"/>
      </right>
      <top/>
      <bottom style="thin">
        <color auto="1"/>
      </bottom>
      <diagonal/>
    </border>
    <border>
      <left/>
      <right/>
      <top/>
      <bottom style="thin">
        <color indexed="64"/>
      </bottom>
      <diagonal/>
    </border>
    <border>
      <left style="medium">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diagonalUp="1">
      <left style="medium">
        <color auto="1"/>
      </left>
      <right/>
      <top style="medium">
        <color auto="1"/>
      </top>
      <bottom style="medium">
        <color auto="1"/>
      </bottom>
      <diagonal style="thin">
        <color auto="1"/>
      </diagonal>
    </border>
    <border diagonalUp="1">
      <left/>
      <right style="medium">
        <color auto="1"/>
      </right>
      <top style="medium">
        <color auto="1"/>
      </top>
      <bottom style="medium">
        <color auto="1"/>
      </bottom>
      <diagonal style="thin">
        <color auto="1"/>
      </diagonal>
    </border>
    <border>
      <left style="thin">
        <color auto="1"/>
      </left>
      <right style="thin">
        <color auto="1"/>
      </right>
      <top style="thin">
        <color auto="1"/>
      </top>
      <bottom/>
      <diagonal/>
    </border>
    <border>
      <left/>
      <right/>
      <top style="thin">
        <color indexed="64"/>
      </top>
      <bottom/>
      <diagonal/>
    </border>
    <border>
      <left style="thin">
        <color indexed="64"/>
      </left>
      <right/>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right style="medium">
        <color auto="1"/>
      </right>
      <top style="thin">
        <color auto="1"/>
      </top>
      <bottom style="thin">
        <color auto="1"/>
      </bottom>
      <diagonal/>
    </border>
    <border>
      <left/>
      <right style="thin">
        <color indexed="64"/>
      </right>
      <top style="medium">
        <color indexed="64"/>
      </top>
      <bottom style="thin">
        <color auto="1"/>
      </bottom>
      <diagonal/>
    </border>
    <border>
      <left/>
      <right style="thin">
        <color indexed="64"/>
      </right>
      <top style="thin">
        <color auto="1"/>
      </top>
      <bottom style="medium">
        <color auto="1"/>
      </bottom>
      <diagonal/>
    </border>
    <border diagonalUp="1">
      <left style="thin">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left style="thin">
        <color indexed="64"/>
      </left>
      <right/>
      <top style="thin">
        <color indexed="64"/>
      </top>
      <bottom style="medium">
        <color auto="1"/>
      </bottom>
      <diagonal/>
    </border>
    <border>
      <left style="thin">
        <color auto="1"/>
      </left>
      <right style="thin">
        <color auto="1"/>
      </right>
      <top style="thin">
        <color auto="1"/>
      </top>
      <bottom style="medium">
        <color indexed="64"/>
      </bottom>
      <diagonal/>
    </border>
    <border diagonalUp="1">
      <left style="thin">
        <color indexed="64"/>
      </left>
      <right style="thin">
        <color indexed="64"/>
      </right>
      <top style="thin">
        <color indexed="64"/>
      </top>
      <bottom style="medium">
        <color indexed="64"/>
      </bottom>
      <diagonal style="thin">
        <color auto="1"/>
      </diagonal>
    </border>
    <border diagonalUp="1">
      <left style="thin">
        <color auto="1"/>
      </left>
      <right style="medium">
        <color indexed="64"/>
      </right>
      <top style="thin">
        <color auto="1"/>
      </top>
      <bottom style="medium">
        <color indexed="64"/>
      </bottom>
      <diagonal style="thin">
        <color auto="1"/>
      </diagonal>
    </border>
    <border>
      <left style="medium">
        <color indexed="64"/>
      </left>
      <right style="thin">
        <color auto="1"/>
      </right>
      <top style="thin">
        <color auto="1"/>
      </top>
      <bottom style="medium">
        <color indexed="64"/>
      </bottom>
      <diagonal/>
    </border>
    <border>
      <left style="thin">
        <color auto="1"/>
      </left>
      <right/>
      <top style="thin">
        <color auto="1"/>
      </top>
      <bottom/>
      <diagonal/>
    </border>
    <border>
      <left/>
      <right style="thin">
        <color auto="1"/>
      </right>
      <top style="thin">
        <color auto="1"/>
      </top>
      <bottom/>
      <diagonal/>
    </border>
  </borders>
  <cellStyleXfs count="8">
    <xf numFmtId="0" fontId="0" fillId="0" borderId="0"/>
    <xf numFmtId="165" fontId="5" fillId="0" borderId="0" applyFont="0" applyFill="0" applyBorder="0" applyAlignment="0" applyProtection="0"/>
    <xf numFmtId="0" fontId="5" fillId="0" borderId="0"/>
    <xf numFmtId="0" fontId="5" fillId="0" borderId="0"/>
    <xf numFmtId="0" fontId="10" fillId="0" borderId="0"/>
    <xf numFmtId="164" fontId="13" fillId="0" borderId="0" applyFont="0" applyFill="0" applyBorder="0" applyAlignment="0" applyProtection="0"/>
    <xf numFmtId="9" fontId="13" fillId="0" borderId="0" applyFont="0" applyFill="0" applyBorder="0" applyAlignment="0" applyProtection="0"/>
    <xf numFmtId="0" fontId="24" fillId="0" borderId="0"/>
  </cellStyleXfs>
  <cellXfs count="282">
    <xf numFmtId="0" fontId="0" fillId="0" borderId="0" xfId="0"/>
    <xf numFmtId="166" fontId="2" fillId="3" borderId="0" xfId="1" applyNumberFormat="1" applyFont="1" applyFill="1" applyBorder="1" applyAlignment="1" applyProtection="1">
      <alignment horizontal="center" vertical="center" wrapText="1"/>
      <protection locked="0" hidden="1"/>
    </xf>
    <xf numFmtId="166" fontId="2" fillId="3" borderId="15" xfId="1" applyNumberFormat="1" applyFont="1" applyFill="1" applyBorder="1" applyAlignment="1" applyProtection="1">
      <alignment horizontal="center" vertical="center" wrapText="1"/>
      <protection locked="0" hidden="1"/>
    </xf>
    <xf numFmtId="0" fontId="2" fillId="0" borderId="0" xfId="3" applyFont="1"/>
    <xf numFmtId="2" fontId="2" fillId="0" borderId="19" xfId="3" applyNumberFormat="1" applyFont="1" applyBorder="1"/>
    <xf numFmtId="2" fontId="2" fillId="0" borderId="20" xfId="3" applyNumberFormat="1" applyFont="1" applyBorder="1"/>
    <xf numFmtId="2" fontId="2" fillId="0" borderId="21" xfId="3" applyNumberFormat="1" applyFont="1" applyBorder="1"/>
    <xf numFmtId="2" fontId="2" fillId="0" borderId="14" xfId="3" applyNumberFormat="1" applyFont="1" applyBorder="1"/>
    <xf numFmtId="2" fontId="2" fillId="0" borderId="15" xfId="3" applyNumberFormat="1" applyFont="1" applyBorder="1"/>
    <xf numFmtId="2" fontId="2" fillId="0" borderId="0" xfId="3" applyNumberFormat="1" applyFont="1" applyAlignment="1">
      <alignment horizontal="center"/>
    </xf>
    <xf numFmtId="0" fontId="2" fillId="0" borderId="14" xfId="3" applyFont="1" applyBorder="1"/>
    <xf numFmtId="0" fontId="2" fillId="0" borderId="15" xfId="3" applyFont="1" applyBorder="1"/>
    <xf numFmtId="2" fontId="2" fillId="0" borderId="9" xfId="3" applyNumberFormat="1" applyFont="1" applyBorder="1" applyAlignment="1" applyProtection="1">
      <alignment horizontal="center" vertical="center" wrapText="1"/>
      <protection locked="0"/>
    </xf>
    <xf numFmtId="0" fontId="2" fillId="0" borderId="0" xfId="3" applyFont="1" applyProtection="1">
      <protection locked="0"/>
    </xf>
    <xf numFmtId="0" fontId="2" fillId="0" borderId="27" xfId="3" applyFont="1" applyBorder="1"/>
    <xf numFmtId="0" fontId="2" fillId="0" borderId="0" xfId="3" applyFont="1" applyAlignment="1">
      <alignment horizontal="justify" vertical="top" wrapText="1"/>
    </xf>
    <xf numFmtId="0" fontId="2" fillId="5" borderId="24" xfId="3" applyFont="1" applyFill="1" applyBorder="1" applyAlignment="1">
      <alignment horizontal="center"/>
    </xf>
    <xf numFmtId="167" fontId="3" fillId="6" borderId="0" xfId="3" applyNumberFormat="1" applyFont="1" applyFill="1" applyAlignment="1">
      <alignment horizontal="center"/>
    </xf>
    <xf numFmtId="0" fontId="2" fillId="0" borderId="0" xfId="3" applyFont="1" applyAlignment="1">
      <alignment vertical="center"/>
    </xf>
    <xf numFmtId="0" fontId="2" fillId="0" borderId="14" xfId="3" applyFont="1" applyBorder="1" applyAlignment="1">
      <alignment vertical="center"/>
    </xf>
    <xf numFmtId="0" fontId="2" fillId="0" borderId="9" xfId="3" applyFont="1" applyBorder="1" applyAlignment="1">
      <alignment horizontal="center" vertical="center"/>
    </xf>
    <xf numFmtId="2" fontId="2" fillId="0" borderId="9" xfId="3" applyNumberFormat="1" applyFont="1" applyBorder="1" applyAlignment="1">
      <alignment horizontal="center" vertical="center"/>
    </xf>
    <xf numFmtId="0" fontId="2" fillId="0" borderId="10" xfId="3" applyFont="1" applyBorder="1" applyAlignment="1" applyProtection="1">
      <alignment horizontal="left" vertical="center" wrapText="1"/>
      <protection locked="0"/>
    </xf>
    <xf numFmtId="0" fontId="7" fillId="0" borderId="9" xfId="3" applyFont="1" applyBorder="1" applyAlignment="1" applyProtection="1">
      <alignment horizontal="center" vertical="center" wrapText="1"/>
      <protection locked="0"/>
    </xf>
    <xf numFmtId="2" fontId="2" fillId="0" borderId="0" xfId="0" applyNumberFormat="1" applyFont="1" applyProtection="1">
      <protection locked="0"/>
    </xf>
    <xf numFmtId="2" fontId="2" fillId="0" borderId="0" xfId="0" applyNumberFormat="1" applyFont="1" applyAlignment="1" applyProtection="1">
      <alignment horizontal="center"/>
      <protection locked="0"/>
    </xf>
    <xf numFmtId="2" fontId="2" fillId="0" borderId="0" xfId="0" applyNumberFormat="1" applyFont="1" applyAlignment="1" applyProtection="1">
      <alignment vertical="center"/>
      <protection locked="0"/>
    </xf>
    <xf numFmtId="2" fontId="3" fillId="3" borderId="14" xfId="0" applyNumberFormat="1" applyFont="1" applyFill="1" applyBorder="1" applyAlignment="1" applyProtection="1">
      <alignment horizontal="left" vertical="center"/>
      <protection locked="0"/>
    </xf>
    <xf numFmtId="2" fontId="3" fillId="3" borderId="0" xfId="0" applyNumberFormat="1" applyFont="1" applyFill="1" applyAlignment="1" applyProtection="1">
      <alignment horizontal="left" vertical="center"/>
      <protection locked="0"/>
    </xf>
    <xf numFmtId="166" fontId="3" fillId="3" borderId="0" xfId="1" applyNumberFormat="1" applyFont="1" applyFill="1" applyBorder="1" applyAlignment="1" applyProtection="1">
      <alignment horizontal="right" vertical="center" wrapText="1"/>
      <protection locked="0" hidden="1"/>
    </xf>
    <xf numFmtId="2" fontId="3" fillId="5" borderId="8" xfId="0" applyNumberFormat="1" applyFont="1" applyFill="1" applyBorder="1" applyAlignment="1" applyProtection="1">
      <alignment horizontal="center" vertical="center" wrapText="1"/>
      <protection locked="0"/>
    </xf>
    <xf numFmtId="2" fontId="3" fillId="5" borderId="9" xfId="0" applyNumberFormat="1" applyFont="1" applyFill="1" applyBorder="1" applyAlignment="1" applyProtection="1">
      <alignment horizontal="justify" vertical="center" wrapText="1"/>
      <protection locked="0"/>
    </xf>
    <xf numFmtId="2" fontId="3" fillId="5" borderId="10" xfId="0" applyNumberFormat="1" applyFont="1" applyFill="1" applyBorder="1" applyAlignment="1" applyProtection="1">
      <alignment horizontal="center" vertical="center" wrapText="1"/>
      <protection locked="0"/>
    </xf>
    <xf numFmtId="2" fontId="2" fillId="5" borderId="8" xfId="0" applyNumberFormat="1" applyFont="1" applyFill="1" applyBorder="1" applyAlignment="1" applyProtection="1">
      <alignment horizontal="center" vertical="center"/>
      <protection locked="0"/>
    </xf>
    <xf numFmtId="166" fontId="2" fillId="0" borderId="9" xfId="1" applyNumberFormat="1" applyFont="1" applyBorder="1" applyAlignment="1" applyProtection="1">
      <alignment horizontal="right" vertical="center" wrapText="1"/>
      <protection locked="0" hidden="1"/>
    </xf>
    <xf numFmtId="166" fontId="3" fillId="5" borderId="9" xfId="1" applyNumberFormat="1" applyFont="1" applyFill="1" applyBorder="1" applyAlignment="1" applyProtection="1">
      <alignment horizontal="right" vertical="center" wrapText="1"/>
      <protection locked="0" hidden="1"/>
    </xf>
    <xf numFmtId="166" fontId="3" fillId="6" borderId="18" xfId="1" applyNumberFormat="1" applyFont="1" applyFill="1" applyBorder="1" applyAlignment="1" applyProtection="1">
      <alignment horizontal="right" vertical="center" wrapText="1"/>
      <protection locked="0"/>
    </xf>
    <xf numFmtId="2" fontId="2" fillId="0" borderId="0" xfId="0" applyNumberFormat="1" applyFont="1" applyAlignment="1" applyProtection="1">
      <alignment horizontal="center" vertical="center" wrapText="1"/>
      <protection locked="0"/>
    </xf>
    <xf numFmtId="2" fontId="2" fillId="0" borderId="0" xfId="0" applyNumberFormat="1" applyFont="1" applyAlignment="1" applyProtection="1">
      <alignment wrapText="1"/>
      <protection locked="0"/>
    </xf>
    <xf numFmtId="2" fontId="2" fillId="0" borderId="0" xfId="0" applyNumberFormat="1" applyFont="1" applyAlignment="1" applyProtection="1">
      <alignment horizontal="left" wrapText="1"/>
      <protection locked="0"/>
    </xf>
    <xf numFmtId="2" fontId="9" fillId="0" borderId="0" xfId="0" applyNumberFormat="1" applyFont="1" applyAlignment="1" applyProtection="1">
      <alignment horizontal="left" vertical="center"/>
      <protection locked="0"/>
    </xf>
    <xf numFmtId="2" fontId="2" fillId="0" borderId="0" xfId="0" applyNumberFormat="1" applyFont="1" applyAlignment="1" applyProtection="1">
      <alignment vertical="center" wrapText="1"/>
      <protection locked="0"/>
    </xf>
    <xf numFmtId="0" fontId="0" fillId="0" borderId="0" xfId="0" applyAlignment="1">
      <alignment wrapText="1"/>
    </xf>
    <xf numFmtId="166" fontId="6" fillId="2" borderId="9" xfId="1" applyNumberFormat="1" applyFont="1" applyFill="1" applyBorder="1" applyAlignment="1" applyProtection="1">
      <alignment horizontal="left" vertical="center" wrapText="1"/>
      <protection locked="0" hidden="1"/>
    </xf>
    <xf numFmtId="2" fontId="2" fillId="5" borderId="24" xfId="0" applyNumberFormat="1" applyFont="1" applyFill="1" applyBorder="1" applyAlignment="1" applyProtection="1">
      <alignment horizontal="center" vertical="center" wrapText="1"/>
      <protection locked="0"/>
    </xf>
    <xf numFmtId="2" fontId="9" fillId="0" borderId="0" xfId="0" applyNumberFormat="1" applyFont="1" applyAlignment="1" applyProtection="1">
      <alignment vertical="center"/>
      <protection locked="0"/>
    </xf>
    <xf numFmtId="166" fontId="2" fillId="3" borderId="0" xfId="1" applyNumberFormat="1" applyFont="1" applyFill="1" applyBorder="1" applyAlignment="1" applyProtection="1">
      <alignment horizontal="right" vertical="center" wrapText="1"/>
      <protection hidden="1"/>
    </xf>
    <xf numFmtId="166" fontId="2" fillId="0" borderId="9" xfId="1" applyNumberFormat="1" applyFont="1" applyFill="1" applyBorder="1" applyAlignment="1" applyProtection="1">
      <alignment horizontal="right" vertical="center" wrapText="1"/>
      <protection locked="0" hidden="1"/>
    </xf>
    <xf numFmtId="166" fontId="1" fillId="8" borderId="9" xfId="0" applyNumberFormat="1" applyFont="1" applyFill="1" applyBorder="1" applyAlignment="1" applyProtection="1">
      <alignment horizontal="center" vertical="center" wrapText="1"/>
      <protection hidden="1"/>
    </xf>
    <xf numFmtId="2" fontId="3" fillId="0" borderId="0" xfId="0" applyNumberFormat="1" applyFont="1" applyAlignment="1" applyProtection="1">
      <alignment vertical="center" wrapText="1"/>
      <protection locked="0"/>
    </xf>
    <xf numFmtId="2" fontId="3" fillId="5" borderId="9" xfId="0" applyNumberFormat="1" applyFont="1" applyFill="1" applyBorder="1" applyAlignment="1" applyProtection="1">
      <alignment vertical="center" wrapText="1"/>
      <protection locked="0"/>
    </xf>
    <xf numFmtId="9" fontId="0" fillId="0" borderId="0" xfId="6" applyFont="1"/>
    <xf numFmtId="0" fontId="0" fillId="0" borderId="0" xfId="0" applyProtection="1">
      <protection hidden="1"/>
    </xf>
    <xf numFmtId="2" fontId="3" fillId="6" borderId="9" xfId="0" applyNumberFormat="1" applyFont="1" applyFill="1" applyBorder="1" applyAlignment="1" applyProtection="1">
      <alignment horizontal="center" vertical="center" wrapText="1"/>
      <protection hidden="1"/>
    </xf>
    <xf numFmtId="2" fontId="3" fillId="3" borderId="0" xfId="0" applyNumberFormat="1" applyFont="1" applyFill="1" applyAlignment="1" applyProtection="1">
      <alignment vertical="center" wrapText="1"/>
      <protection hidden="1"/>
    </xf>
    <xf numFmtId="166" fontId="1" fillId="0" borderId="25" xfId="0" applyNumberFormat="1" applyFont="1" applyBorder="1" applyAlignment="1" applyProtection="1">
      <alignment vertical="center"/>
      <protection hidden="1"/>
    </xf>
    <xf numFmtId="0" fontId="1" fillId="3" borderId="0" xfId="0" applyFont="1" applyFill="1" applyAlignment="1" applyProtection="1">
      <alignment vertical="center"/>
      <protection hidden="1"/>
    </xf>
    <xf numFmtId="166" fontId="0" fillId="0" borderId="0" xfId="0" applyNumberFormat="1" applyProtection="1">
      <protection hidden="1"/>
    </xf>
    <xf numFmtId="0" fontId="1" fillId="3" borderId="0" xfId="0" applyFont="1" applyFill="1" applyProtection="1">
      <protection hidden="1"/>
    </xf>
    <xf numFmtId="169" fontId="2" fillId="3" borderId="9" xfId="5" applyNumberFormat="1" applyFont="1" applyFill="1" applyBorder="1" applyAlignment="1" applyProtection="1">
      <alignment horizontal="right" vertical="center" wrapText="1"/>
      <protection locked="0" hidden="1"/>
    </xf>
    <xf numFmtId="2" fontId="3" fillId="5" borderId="9" xfId="0" applyNumberFormat="1" applyFont="1" applyFill="1" applyBorder="1" applyAlignment="1" applyProtection="1">
      <alignment horizontal="center" vertical="center" wrapText="1"/>
      <protection locked="0"/>
    </xf>
    <xf numFmtId="0" fontId="3" fillId="3" borderId="0" xfId="0" applyFont="1" applyFill="1" applyAlignment="1" applyProtection="1">
      <alignment horizontal="center" vertical="center" wrapText="1"/>
      <protection hidden="1"/>
    </xf>
    <xf numFmtId="166" fontId="2" fillId="2" borderId="9" xfId="1" applyNumberFormat="1" applyFont="1" applyFill="1" applyBorder="1" applyAlignment="1" applyProtection="1">
      <alignment horizontal="left" vertical="center" wrapText="1"/>
      <protection locked="0" hidden="1"/>
    </xf>
    <xf numFmtId="0" fontId="17" fillId="0" borderId="0" xfId="0" applyFont="1"/>
    <xf numFmtId="2" fontId="0" fillId="5" borderId="8" xfId="0" applyNumberFormat="1" applyFill="1" applyBorder="1" applyAlignment="1" applyProtection="1">
      <alignment horizontal="center" vertical="center"/>
      <protection locked="0"/>
    </xf>
    <xf numFmtId="2" fontId="0" fillId="5" borderId="30" xfId="0" applyNumberFormat="1" applyFill="1" applyBorder="1" applyAlignment="1" applyProtection="1">
      <alignment horizontal="center" vertical="center"/>
      <protection locked="0"/>
    </xf>
    <xf numFmtId="0" fontId="12" fillId="5" borderId="9" xfId="0" applyFont="1" applyFill="1" applyBorder="1" applyAlignment="1" applyProtection="1">
      <alignment horizontal="center" vertical="center" wrapText="1"/>
      <protection hidden="1"/>
    </xf>
    <xf numFmtId="0" fontId="11" fillId="9" borderId="9" xfId="0" applyFont="1" applyFill="1" applyBorder="1" applyAlignment="1" applyProtection="1">
      <alignment horizontal="center" vertical="center"/>
      <protection hidden="1"/>
    </xf>
    <xf numFmtId="0" fontId="11" fillId="10" borderId="9" xfId="0" applyFont="1" applyFill="1" applyBorder="1" applyAlignment="1" applyProtection="1">
      <alignment horizontal="center" vertical="center"/>
      <protection hidden="1"/>
    </xf>
    <xf numFmtId="166" fontId="2" fillId="0" borderId="0" xfId="1" applyNumberFormat="1" applyFont="1" applyBorder="1" applyAlignment="1" applyProtection="1">
      <alignment horizontal="right" vertical="center" wrapText="1"/>
      <protection locked="0" hidden="1"/>
    </xf>
    <xf numFmtId="166" fontId="2" fillId="0" borderId="35" xfId="1" applyNumberFormat="1" applyFont="1" applyFill="1" applyBorder="1" applyAlignment="1" applyProtection="1">
      <alignment horizontal="center" vertical="center" wrapText="1"/>
      <protection locked="0" hidden="1"/>
    </xf>
    <xf numFmtId="166" fontId="2" fillId="0" borderId="36" xfId="1" applyNumberFormat="1" applyFont="1" applyFill="1" applyBorder="1" applyAlignment="1" applyProtection="1">
      <alignment horizontal="center" vertical="center" wrapText="1"/>
      <protection locked="0" hidden="1"/>
    </xf>
    <xf numFmtId="0" fontId="2" fillId="0" borderId="0" xfId="2" applyFont="1" applyAlignment="1" applyProtection="1">
      <alignment horizontal="left" vertical="center" wrapText="1"/>
      <protection locked="0"/>
    </xf>
    <xf numFmtId="0" fontId="2" fillId="0" borderId="0" xfId="2" applyFont="1" applyAlignment="1" applyProtection="1">
      <alignment horizontal="center" vertical="center" wrapText="1"/>
      <protection locked="0"/>
    </xf>
    <xf numFmtId="10" fontId="2" fillId="0" borderId="0" xfId="6" applyNumberFormat="1" applyFont="1" applyFill="1" applyBorder="1" applyAlignment="1" applyProtection="1">
      <alignment horizontal="center" vertical="center" wrapText="1"/>
      <protection locked="0"/>
    </xf>
    <xf numFmtId="10" fontId="0" fillId="0" borderId="0" xfId="6" applyNumberFormat="1" applyFont="1" applyFill="1" applyBorder="1" applyAlignment="1">
      <alignment horizontal="center" vertical="center" wrapText="1"/>
    </xf>
    <xf numFmtId="166" fontId="2" fillId="0" borderId="0" xfId="1" applyNumberFormat="1" applyFont="1" applyFill="1" applyBorder="1" applyAlignment="1" applyProtection="1">
      <alignment horizontal="right" vertical="center" wrapText="1"/>
      <protection locked="0" hidden="1"/>
    </xf>
    <xf numFmtId="166" fontId="2" fillId="0" borderId="0" xfId="1" applyNumberFormat="1" applyFont="1" applyFill="1" applyBorder="1" applyAlignment="1" applyProtection="1">
      <alignment horizontal="center" vertical="center" wrapText="1"/>
      <protection locked="0" hidden="1"/>
    </xf>
    <xf numFmtId="2" fontId="2" fillId="5" borderId="41" xfId="0" applyNumberFormat="1" applyFont="1" applyFill="1" applyBorder="1" applyAlignment="1" applyProtection="1">
      <alignment horizontal="center" vertical="center"/>
      <protection locked="0"/>
    </xf>
    <xf numFmtId="0" fontId="2" fillId="0" borderId="38" xfId="2" applyFont="1" applyBorder="1" applyAlignment="1" applyProtection="1">
      <alignment horizontal="center" vertical="center" wrapText="1"/>
      <protection locked="0"/>
    </xf>
    <xf numFmtId="166" fontId="2" fillId="0" borderId="34" xfId="1" applyNumberFormat="1" applyFont="1" applyBorder="1" applyAlignment="1" applyProtection="1">
      <alignment horizontal="right" vertical="center" wrapText="1"/>
      <protection locked="0" hidden="1"/>
    </xf>
    <xf numFmtId="166" fontId="2" fillId="0" borderId="38" xfId="1" applyNumberFormat="1" applyFont="1" applyBorder="1" applyAlignment="1" applyProtection="1">
      <alignment horizontal="right" vertical="center" wrapText="1"/>
      <protection locked="0" hidden="1"/>
    </xf>
    <xf numFmtId="2" fontId="2" fillId="0" borderId="14" xfId="0" applyNumberFormat="1" applyFont="1" applyBorder="1" applyAlignment="1" applyProtection="1">
      <alignment horizontal="center" vertical="center"/>
      <protection locked="0"/>
    </xf>
    <xf numFmtId="166" fontId="2" fillId="0" borderId="15" xfId="1" applyNumberFormat="1" applyFont="1" applyFill="1" applyBorder="1" applyAlignment="1" applyProtection="1">
      <alignment horizontal="center" vertical="center" wrapText="1"/>
      <protection locked="0" hidden="1"/>
    </xf>
    <xf numFmtId="2" fontId="2" fillId="0" borderId="20" xfId="0" applyNumberFormat="1" applyFont="1" applyBorder="1" applyAlignment="1" applyProtection="1">
      <alignment horizontal="center" vertical="center"/>
      <protection locked="0"/>
    </xf>
    <xf numFmtId="0" fontId="2" fillId="0" borderId="20" xfId="2" applyFont="1" applyBorder="1" applyAlignment="1" applyProtection="1">
      <alignment horizontal="left" vertical="center" wrapText="1"/>
      <protection locked="0"/>
    </xf>
    <xf numFmtId="0" fontId="2" fillId="0" borderId="20" xfId="2" applyFont="1" applyBorder="1" applyAlignment="1" applyProtection="1">
      <alignment horizontal="center" vertical="center" wrapText="1"/>
      <protection locked="0"/>
    </xf>
    <xf numFmtId="10" fontId="2" fillId="0" borderId="20" xfId="6" applyNumberFormat="1" applyFont="1" applyFill="1" applyBorder="1" applyAlignment="1" applyProtection="1">
      <alignment horizontal="center" vertical="center" wrapText="1"/>
      <protection locked="0"/>
    </xf>
    <xf numFmtId="10" fontId="0" fillId="0" borderId="20" xfId="6" applyNumberFormat="1" applyFont="1" applyFill="1" applyBorder="1" applyAlignment="1">
      <alignment horizontal="center" vertical="center" wrapText="1"/>
    </xf>
    <xf numFmtId="166" fontId="2" fillId="0" borderId="20" xfId="1" applyNumberFormat="1" applyFont="1" applyFill="1" applyBorder="1" applyAlignment="1" applyProtection="1">
      <alignment horizontal="right" vertical="center" wrapText="1"/>
      <protection locked="0" hidden="1"/>
    </xf>
    <xf numFmtId="166" fontId="2" fillId="0" borderId="20" xfId="1" applyNumberFormat="1" applyFont="1" applyFill="1" applyBorder="1" applyAlignment="1" applyProtection="1">
      <alignment horizontal="center" vertical="center" wrapText="1"/>
      <protection locked="0" hidden="1"/>
    </xf>
    <xf numFmtId="166" fontId="3" fillId="5" borderId="38" xfId="1" applyNumberFormat="1" applyFont="1" applyFill="1" applyBorder="1" applyAlignment="1" applyProtection="1">
      <alignment horizontal="right" vertical="center" wrapText="1"/>
      <protection locked="0" hidden="1"/>
    </xf>
    <xf numFmtId="0" fontId="3" fillId="0" borderId="37" xfId="2" applyFont="1" applyBorder="1" applyAlignment="1" applyProtection="1">
      <alignment horizontal="left" vertical="center" wrapText="1"/>
      <protection locked="0"/>
    </xf>
    <xf numFmtId="0" fontId="2" fillId="0" borderId="0" xfId="0" applyFont="1" applyAlignment="1">
      <alignment horizontal="left" vertical="center" wrapText="1"/>
    </xf>
    <xf numFmtId="2" fontId="16" fillId="0" borderId="0" xfId="3" applyNumberFormat="1" applyFont="1" applyAlignment="1">
      <alignment horizontal="left"/>
    </xf>
    <xf numFmtId="0" fontId="2" fillId="0" borderId="13" xfId="3" applyFont="1" applyBorder="1" applyAlignment="1" applyProtection="1">
      <alignment horizontal="center" wrapText="1"/>
      <protection locked="0"/>
    </xf>
    <xf numFmtId="0" fontId="2" fillId="0" borderId="11" xfId="3" applyFont="1" applyBorder="1" applyAlignment="1" applyProtection="1">
      <alignment horizontal="center" wrapText="1"/>
      <protection locked="0"/>
    </xf>
    <xf numFmtId="0" fontId="2" fillId="0" borderId="12" xfId="3" applyFont="1" applyBorder="1" applyAlignment="1" applyProtection="1">
      <alignment horizontal="center" wrapText="1"/>
      <protection locked="0"/>
    </xf>
    <xf numFmtId="0" fontId="25" fillId="0" borderId="9" xfId="7" applyFont="1" applyBorder="1" applyAlignment="1">
      <alignment horizontal="left" vertical="center" wrapText="1"/>
    </xf>
    <xf numFmtId="0" fontId="9" fillId="0" borderId="0" xfId="3" applyFont="1"/>
    <xf numFmtId="0" fontId="26" fillId="0" borderId="0" xfId="0" applyFont="1"/>
    <xf numFmtId="2" fontId="3" fillId="3" borderId="30" xfId="0" applyNumberFormat="1" applyFont="1" applyFill="1" applyBorder="1" applyAlignment="1" applyProtection="1">
      <alignment horizontal="center" vertical="center"/>
      <protection locked="0"/>
    </xf>
    <xf numFmtId="2" fontId="3" fillId="3" borderId="11" xfId="0" applyNumberFormat="1" applyFont="1" applyFill="1" applyBorder="1" applyAlignment="1" applyProtection="1">
      <alignment horizontal="center" vertical="center"/>
      <protection locked="0"/>
    </xf>
    <xf numFmtId="2" fontId="3" fillId="3" borderId="32" xfId="0" applyNumberFormat="1" applyFont="1" applyFill="1" applyBorder="1" applyAlignment="1" applyProtection="1">
      <alignment horizontal="center" vertical="center"/>
      <protection locked="0"/>
    </xf>
    <xf numFmtId="0" fontId="2" fillId="0" borderId="10" xfId="0" applyFont="1" applyBorder="1" applyAlignment="1" applyProtection="1">
      <alignment horizontal="left" vertical="center" wrapText="1"/>
      <protection locked="0"/>
    </xf>
    <xf numFmtId="0" fontId="7" fillId="0" borderId="10" xfId="0" applyFont="1" applyBorder="1" applyAlignment="1" applyProtection="1">
      <alignment horizontal="left" vertical="center" wrapText="1"/>
      <protection locked="0"/>
    </xf>
    <xf numFmtId="2" fontId="28" fillId="0" borderId="0" xfId="0" applyNumberFormat="1" applyFont="1" applyAlignment="1" applyProtection="1">
      <alignment vertical="center"/>
      <protection locked="0"/>
    </xf>
    <xf numFmtId="2" fontId="29" fillId="0" borderId="0" xfId="0" applyNumberFormat="1" applyFont="1" applyAlignment="1" applyProtection="1">
      <alignment horizontal="right" vertical="center"/>
      <protection locked="0"/>
    </xf>
    <xf numFmtId="166" fontId="31" fillId="2" borderId="9" xfId="0" applyNumberFormat="1" applyFont="1" applyFill="1" applyBorder="1" applyAlignment="1" applyProtection="1">
      <alignment horizontal="center" vertical="center" wrapText="1"/>
      <protection hidden="1"/>
    </xf>
    <xf numFmtId="2" fontId="16" fillId="0" borderId="19" xfId="0" applyNumberFormat="1" applyFont="1" applyBorder="1" applyAlignment="1" applyProtection="1">
      <alignment horizontal="left" vertical="center"/>
      <protection locked="0"/>
    </xf>
    <xf numFmtId="2" fontId="7" fillId="0" borderId="20" xfId="0" applyNumberFormat="1" applyFont="1" applyBorder="1" applyAlignment="1" applyProtection="1">
      <alignment horizontal="left" vertical="center"/>
      <protection locked="0"/>
    </xf>
    <xf numFmtId="2" fontId="7" fillId="0" borderId="21" xfId="0" applyNumberFormat="1" applyFont="1" applyBorder="1" applyAlignment="1" applyProtection="1">
      <alignment horizontal="left" vertical="center"/>
      <protection locked="0"/>
    </xf>
    <xf numFmtId="2" fontId="3" fillId="7" borderId="5" xfId="0" applyNumberFormat="1" applyFont="1" applyFill="1" applyBorder="1" applyAlignment="1" applyProtection="1">
      <alignment horizontal="center" vertical="center" wrapText="1"/>
      <protection locked="0"/>
    </xf>
    <xf numFmtId="2" fontId="3" fillId="7" borderId="6" xfId="0" applyNumberFormat="1" applyFont="1" applyFill="1" applyBorder="1" applyAlignment="1" applyProtection="1">
      <alignment horizontal="center" vertical="center" wrapText="1"/>
      <protection locked="0"/>
    </xf>
    <xf numFmtId="2" fontId="3" fillId="7" borderId="7" xfId="0" applyNumberFormat="1" applyFont="1" applyFill="1" applyBorder="1" applyAlignment="1" applyProtection="1">
      <alignment horizontal="center" vertical="center" wrapText="1"/>
      <protection locked="0"/>
    </xf>
    <xf numFmtId="2" fontId="3" fillId="5" borderId="30" xfId="0" applyNumberFormat="1" applyFont="1" applyFill="1" applyBorder="1" applyAlignment="1" applyProtection="1">
      <alignment horizontal="left" vertical="center" wrapText="1"/>
      <protection locked="0"/>
    </xf>
    <xf numFmtId="2" fontId="3" fillId="5" borderId="11" xfId="0" applyNumberFormat="1" applyFont="1" applyFill="1" applyBorder="1" applyAlignment="1" applyProtection="1">
      <alignment horizontal="left" vertical="center" wrapText="1"/>
      <protection locked="0"/>
    </xf>
    <xf numFmtId="2" fontId="3" fillId="5" borderId="32" xfId="0" applyNumberFormat="1" applyFont="1" applyFill="1" applyBorder="1" applyAlignment="1" applyProtection="1">
      <alignment horizontal="left" vertical="center" wrapText="1"/>
      <protection locked="0"/>
    </xf>
    <xf numFmtId="2" fontId="7" fillId="0" borderId="0" xfId="0" applyNumberFormat="1" applyFont="1" applyAlignment="1" applyProtection="1">
      <alignment horizontal="left" vertical="center" wrapText="1"/>
      <protection locked="0"/>
    </xf>
    <xf numFmtId="2" fontId="2" fillId="0" borderId="14" xfId="0" applyNumberFormat="1" applyFont="1" applyBorder="1" applyAlignment="1" applyProtection="1">
      <alignment horizontal="left" vertical="center"/>
      <protection locked="0"/>
    </xf>
    <xf numFmtId="0" fontId="0" fillId="0" borderId="15" xfId="0" applyBorder="1" applyAlignment="1">
      <alignment horizontal="left" vertical="center"/>
    </xf>
    <xf numFmtId="2" fontId="2" fillId="0" borderId="5" xfId="0" applyNumberFormat="1" applyFont="1" applyBorder="1" applyAlignment="1" applyProtection="1">
      <alignment horizontal="left" vertical="center" wrapText="1"/>
      <protection locked="0"/>
    </xf>
    <xf numFmtId="0" fontId="0" fillId="0" borderId="7" xfId="0" applyBorder="1" applyAlignment="1">
      <alignment horizontal="left" vertical="center" wrapText="1"/>
    </xf>
    <xf numFmtId="2" fontId="2" fillId="0" borderId="5" xfId="0" applyNumberFormat="1" applyFont="1" applyBorder="1" applyAlignment="1" applyProtection="1">
      <alignment horizontal="left" vertical="center"/>
      <protection locked="0"/>
    </xf>
    <xf numFmtId="0" fontId="0" fillId="0" borderId="7" xfId="0" applyBorder="1" applyAlignment="1">
      <alignment horizontal="left" vertical="center"/>
    </xf>
    <xf numFmtId="2" fontId="2" fillId="5" borderId="13" xfId="0" applyNumberFormat="1" applyFont="1" applyFill="1" applyBorder="1" applyAlignment="1" applyProtection="1">
      <alignment horizontal="center" vertical="center" wrapText="1"/>
      <protection locked="0"/>
    </xf>
    <xf numFmtId="0" fontId="0" fillId="5" borderId="12" xfId="0" applyFill="1" applyBorder="1" applyAlignment="1">
      <alignment horizontal="center" vertical="center" wrapText="1"/>
    </xf>
    <xf numFmtId="10" fontId="2" fillId="0" borderId="37" xfId="6" applyNumberFormat="1" applyFont="1" applyBorder="1" applyAlignment="1" applyProtection="1">
      <alignment horizontal="center" vertical="center" wrapText="1"/>
      <protection locked="0"/>
    </xf>
    <xf numFmtId="10" fontId="0" fillId="0" borderId="34" xfId="6" applyNumberFormat="1" applyFont="1" applyBorder="1" applyAlignment="1">
      <alignment horizontal="center" vertical="center" wrapText="1"/>
    </xf>
    <xf numFmtId="2" fontId="22" fillId="7" borderId="5" xfId="0" applyNumberFormat="1" applyFont="1" applyFill="1" applyBorder="1" applyAlignment="1" applyProtection="1">
      <alignment horizontal="center" vertical="center" wrapText="1"/>
      <protection locked="0"/>
    </xf>
    <xf numFmtId="0" fontId="23" fillId="7" borderId="6" xfId="0" applyFont="1" applyFill="1" applyBorder="1" applyAlignment="1">
      <alignment horizontal="center" vertical="center" wrapText="1"/>
    </xf>
    <xf numFmtId="0" fontId="23" fillId="7" borderId="7" xfId="0" applyFont="1" applyFill="1" applyBorder="1" applyAlignment="1">
      <alignment horizontal="center" vertical="center" wrapText="1"/>
    </xf>
    <xf numFmtId="2" fontId="3" fillId="0" borderId="29" xfId="0" applyNumberFormat="1" applyFont="1" applyBorder="1" applyAlignment="1" applyProtection="1">
      <alignment horizontal="center" vertical="center" wrapText="1"/>
      <protection locked="0"/>
    </xf>
    <xf numFmtId="2" fontId="3" fillId="0" borderId="1" xfId="0" applyNumberFormat="1" applyFont="1" applyBorder="1" applyAlignment="1" applyProtection="1">
      <alignment horizontal="center" vertical="center" wrapText="1"/>
      <protection locked="0"/>
    </xf>
    <xf numFmtId="2" fontId="3" fillId="0" borderId="2" xfId="0" applyNumberFormat="1" applyFont="1" applyBorder="1" applyAlignment="1" applyProtection="1">
      <alignment horizontal="center" vertical="center" wrapText="1"/>
      <protection locked="0"/>
    </xf>
    <xf numFmtId="2" fontId="3" fillId="5" borderId="13" xfId="0" applyNumberFormat="1" applyFont="1" applyFill="1" applyBorder="1" applyAlignment="1" applyProtection="1">
      <alignment horizontal="left" vertical="center" wrapText="1"/>
      <protection locked="0"/>
    </xf>
    <xf numFmtId="2" fontId="3" fillId="5" borderId="12" xfId="0" applyNumberFormat="1" applyFont="1" applyFill="1" applyBorder="1" applyAlignment="1" applyProtection="1">
      <alignment horizontal="left" vertical="center" wrapText="1"/>
      <protection locked="0"/>
    </xf>
    <xf numFmtId="0" fontId="0" fillId="0" borderId="13" xfId="0" applyBorder="1" applyAlignment="1" applyProtection="1">
      <alignment horizontal="left" vertical="center" wrapText="1"/>
      <protection locked="0"/>
    </xf>
    <xf numFmtId="0" fontId="0" fillId="0" borderId="11" xfId="0" applyBorder="1" applyAlignment="1" applyProtection="1">
      <alignment horizontal="left" vertical="center" wrapText="1"/>
      <protection locked="0"/>
    </xf>
    <xf numFmtId="0" fontId="0" fillId="0" borderId="12" xfId="0" applyBorder="1" applyAlignment="1" applyProtection="1">
      <alignment horizontal="left" vertical="center" wrapText="1"/>
      <protection locked="0"/>
    </xf>
    <xf numFmtId="2" fontId="3" fillId="5" borderId="31" xfId="0" applyNumberFormat="1" applyFont="1" applyFill="1" applyBorder="1" applyAlignment="1" applyProtection="1">
      <alignment horizontal="left" vertical="center"/>
      <protection locked="0"/>
    </xf>
    <xf numFmtId="2" fontId="3" fillId="5" borderId="3" xfId="0" applyNumberFormat="1" applyFont="1" applyFill="1" applyBorder="1" applyAlignment="1" applyProtection="1">
      <alignment horizontal="left" vertical="center"/>
      <protection locked="0"/>
    </xf>
    <xf numFmtId="2" fontId="3" fillId="5" borderId="34" xfId="0" applyNumberFormat="1" applyFont="1" applyFill="1" applyBorder="1" applyAlignment="1" applyProtection="1">
      <alignment horizontal="left" vertical="center"/>
      <protection locked="0"/>
    </xf>
    <xf numFmtId="166" fontId="2" fillId="5" borderId="39" xfId="1" applyNumberFormat="1" applyFont="1" applyFill="1" applyBorder="1" applyAlignment="1" applyProtection="1">
      <alignment horizontal="center" vertical="center" wrapText="1"/>
      <protection locked="0" hidden="1"/>
    </xf>
    <xf numFmtId="166" fontId="2" fillId="5" borderId="40" xfId="1" applyNumberFormat="1" applyFont="1" applyFill="1" applyBorder="1" applyAlignment="1" applyProtection="1">
      <alignment horizontal="center" vertical="center" wrapText="1"/>
      <protection locked="0" hidden="1"/>
    </xf>
    <xf numFmtId="2" fontId="3" fillId="5" borderId="35" xfId="0" applyNumberFormat="1" applyFont="1" applyFill="1" applyBorder="1" applyAlignment="1" applyProtection="1">
      <alignment horizontal="center" vertical="center" wrapText="1"/>
      <protection locked="0"/>
    </xf>
    <xf numFmtId="2" fontId="3" fillId="5" borderId="36" xfId="0" applyNumberFormat="1" applyFont="1" applyFill="1" applyBorder="1" applyAlignment="1" applyProtection="1">
      <alignment horizontal="center" vertical="center" wrapText="1"/>
      <protection locked="0"/>
    </xf>
    <xf numFmtId="166" fontId="2" fillId="0" borderId="35" xfId="1" applyNumberFormat="1" applyFont="1" applyFill="1" applyBorder="1" applyAlignment="1" applyProtection="1">
      <alignment horizontal="center" vertical="center" wrapText="1"/>
      <protection locked="0" hidden="1"/>
    </xf>
    <xf numFmtId="166" fontId="2" fillId="0" borderId="36" xfId="1" applyNumberFormat="1" applyFont="1" applyFill="1" applyBorder="1" applyAlignment="1" applyProtection="1">
      <alignment horizontal="center" vertical="center" wrapText="1"/>
      <protection locked="0" hidden="1"/>
    </xf>
    <xf numFmtId="0" fontId="2" fillId="0" borderId="13" xfId="0" applyFont="1" applyBorder="1" applyAlignment="1" applyProtection="1">
      <alignment horizontal="left" vertical="center" wrapText="1"/>
      <protection locked="0"/>
    </xf>
    <xf numFmtId="0" fontId="2" fillId="0" borderId="11" xfId="0" applyFont="1" applyBorder="1" applyAlignment="1" applyProtection="1">
      <alignment horizontal="left" vertical="center" wrapText="1"/>
      <protection locked="0"/>
    </xf>
    <xf numFmtId="0" fontId="2" fillId="0" borderId="12" xfId="0" applyFont="1" applyBorder="1" applyAlignment="1" applyProtection="1">
      <alignment horizontal="left" vertical="center" wrapText="1"/>
      <protection locked="0"/>
    </xf>
    <xf numFmtId="166" fontId="2" fillId="11" borderId="39" xfId="1" applyNumberFormat="1" applyFont="1" applyFill="1" applyBorder="1" applyAlignment="1" applyProtection="1">
      <alignment horizontal="center" vertical="center" wrapText="1"/>
      <protection locked="0" hidden="1"/>
    </xf>
    <xf numFmtId="166" fontId="2" fillId="11" borderId="40" xfId="1" applyNumberFormat="1" applyFont="1" applyFill="1" applyBorder="1" applyAlignment="1" applyProtection="1">
      <alignment horizontal="center" vertical="center" wrapText="1"/>
      <protection locked="0" hidden="1"/>
    </xf>
    <xf numFmtId="2" fontId="7" fillId="0" borderId="28" xfId="0" applyNumberFormat="1" applyFont="1" applyBorder="1" applyAlignment="1" applyProtection="1">
      <alignment horizontal="center" wrapText="1"/>
      <protection locked="0"/>
    </xf>
    <xf numFmtId="2" fontId="7" fillId="0" borderId="0" xfId="0" applyNumberFormat="1" applyFont="1" applyAlignment="1" applyProtection="1">
      <alignment horizontal="left" wrapText="1"/>
      <protection locked="0"/>
    </xf>
    <xf numFmtId="2" fontId="3" fillId="3" borderId="29" xfId="0" applyNumberFormat="1" applyFont="1" applyFill="1" applyBorder="1" applyAlignment="1" applyProtection="1">
      <alignment horizontal="center" vertical="center"/>
      <protection locked="0"/>
    </xf>
    <xf numFmtId="2" fontId="3" fillId="3" borderId="1" xfId="0" applyNumberFormat="1" applyFont="1" applyFill="1" applyBorder="1" applyAlignment="1" applyProtection="1">
      <alignment horizontal="center" vertical="center"/>
      <protection locked="0"/>
    </xf>
    <xf numFmtId="2" fontId="3" fillId="3" borderId="2" xfId="0" applyNumberFormat="1" applyFont="1" applyFill="1" applyBorder="1" applyAlignment="1" applyProtection="1">
      <alignment horizontal="center" vertical="center"/>
      <protection locked="0"/>
    </xf>
    <xf numFmtId="2" fontId="3" fillId="0" borderId="0" xfId="1" applyNumberFormat="1" applyFont="1" applyFill="1" applyBorder="1" applyAlignment="1" applyProtection="1">
      <alignment horizontal="center" vertical="center" wrapText="1"/>
      <protection locked="0"/>
    </xf>
    <xf numFmtId="2" fontId="2" fillId="0" borderId="0" xfId="0" applyNumberFormat="1" applyFont="1" applyProtection="1">
      <protection locked="0"/>
    </xf>
    <xf numFmtId="0" fontId="0" fillId="0" borderId="0" xfId="0"/>
    <xf numFmtId="2" fontId="2" fillId="0" borderId="5" xfId="0" applyNumberFormat="1" applyFont="1" applyBorder="1" applyAlignment="1" applyProtection="1">
      <alignment wrapText="1"/>
      <protection locked="0"/>
    </xf>
    <xf numFmtId="0" fontId="0" fillId="0" borderId="6" xfId="0" applyBorder="1" applyAlignment="1">
      <alignment wrapText="1"/>
    </xf>
    <xf numFmtId="0" fontId="0" fillId="0" borderId="7" xfId="0" applyBorder="1" applyAlignment="1">
      <alignment wrapText="1"/>
    </xf>
    <xf numFmtId="2" fontId="2" fillId="0" borderId="5" xfId="0" applyNumberFormat="1" applyFont="1" applyBorder="1" applyAlignment="1" applyProtection="1">
      <alignment vertical="top" wrapText="1"/>
      <protection locked="0"/>
    </xf>
    <xf numFmtId="0" fontId="0" fillId="0" borderId="6" xfId="0" applyBorder="1" applyAlignment="1">
      <alignment vertical="top" wrapText="1"/>
    </xf>
    <xf numFmtId="0" fontId="0" fillId="0" borderId="7" xfId="0" applyBorder="1" applyAlignment="1">
      <alignment vertical="top" wrapText="1"/>
    </xf>
    <xf numFmtId="2" fontId="0" fillId="0" borderId="5" xfId="0" applyNumberFormat="1" applyBorder="1" applyAlignment="1" applyProtection="1">
      <alignment wrapText="1"/>
      <protection locked="0"/>
    </xf>
    <xf numFmtId="2" fontId="2" fillId="0" borderId="0" xfId="0" applyNumberFormat="1" applyFont="1" applyAlignment="1" applyProtection="1">
      <alignment wrapText="1"/>
      <protection locked="0"/>
    </xf>
    <xf numFmtId="0" fontId="0" fillId="0" borderId="0" xfId="0" applyAlignment="1">
      <alignment wrapText="1"/>
    </xf>
    <xf numFmtId="0" fontId="2" fillId="0" borderId="7" xfId="0" applyFont="1" applyBorder="1" applyAlignment="1">
      <alignment horizontal="left" vertical="center"/>
    </xf>
    <xf numFmtId="2" fontId="3" fillId="3" borderId="13" xfId="0" applyNumberFormat="1" applyFont="1" applyFill="1" applyBorder="1" applyAlignment="1" applyProtection="1">
      <alignment horizontal="left" vertical="center" wrapText="1"/>
      <protection locked="0"/>
    </xf>
    <xf numFmtId="2" fontId="3" fillId="3" borderId="11" xfId="0" applyNumberFormat="1" applyFont="1" applyFill="1" applyBorder="1" applyAlignment="1" applyProtection="1">
      <alignment horizontal="left" vertical="center" wrapText="1"/>
      <protection locked="0"/>
    </xf>
    <xf numFmtId="2" fontId="3" fillId="3" borderId="32" xfId="0" applyNumberFormat="1" applyFont="1" applyFill="1" applyBorder="1" applyAlignment="1" applyProtection="1">
      <alignment horizontal="left" vertical="center" wrapText="1"/>
      <protection locked="0"/>
    </xf>
    <xf numFmtId="2" fontId="3" fillId="3" borderId="30" xfId="0" applyNumberFormat="1" applyFont="1" applyFill="1" applyBorder="1" applyAlignment="1" applyProtection="1">
      <alignment horizontal="center" vertical="center"/>
      <protection locked="0"/>
    </xf>
    <xf numFmtId="2" fontId="3" fillId="3" borderId="11" xfId="0" applyNumberFormat="1" applyFont="1" applyFill="1" applyBorder="1" applyAlignment="1" applyProtection="1">
      <alignment horizontal="center" vertical="center"/>
      <protection locked="0"/>
    </xf>
    <xf numFmtId="2" fontId="3" fillId="3" borderId="32" xfId="0" applyNumberFormat="1" applyFont="1" applyFill="1" applyBorder="1" applyAlignment="1" applyProtection="1">
      <alignment horizontal="center" vertical="center"/>
      <protection locked="0"/>
    </xf>
    <xf numFmtId="2" fontId="3" fillId="6" borderId="30" xfId="0" applyNumberFormat="1" applyFont="1" applyFill="1" applyBorder="1" applyAlignment="1" applyProtection="1">
      <alignment horizontal="left" vertical="center"/>
      <protection locked="0"/>
    </xf>
    <xf numFmtId="0" fontId="0" fillId="0" borderId="11" xfId="0" applyBorder="1" applyAlignment="1">
      <alignment horizontal="left" vertical="center"/>
    </xf>
    <xf numFmtId="0" fontId="0" fillId="0" borderId="12" xfId="0" applyBorder="1" applyAlignment="1">
      <alignment horizontal="left" vertical="center"/>
    </xf>
    <xf numFmtId="2" fontId="3" fillId="0" borderId="6" xfId="0" applyNumberFormat="1" applyFont="1" applyBorder="1" applyAlignment="1" applyProtection="1">
      <alignment horizontal="center" vertical="center" wrapText="1"/>
      <protection locked="0"/>
    </xf>
    <xf numFmtId="2" fontId="3" fillId="2" borderId="9" xfId="0" applyNumberFormat="1" applyFont="1" applyFill="1" applyBorder="1" applyAlignment="1" applyProtection="1">
      <alignment horizontal="left" vertical="center" wrapText="1"/>
      <protection locked="0"/>
    </xf>
    <xf numFmtId="2" fontId="3" fillId="2" borderId="10" xfId="0" applyNumberFormat="1" applyFont="1" applyFill="1" applyBorder="1" applyAlignment="1" applyProtection="1">
      <alignment horizontal="left" vertical="center" wrapText="1"/>
      <protection locked="0"/>
    </xf>
    <xf numFmtId="2" fontId="3" fillId="5" borderId="30" xfId="0" applyNumberFormat="1" applyFont="1" applyFill="1" applyBorder="1" applyAlignment="1" applyProtection="1">
      <alignment horizontal="left" vertical="center"/>
      <protection locked="0"/>
    </xf>
    <xf numFmtId="2" fontId="3" fillId="5" borderId="11" xfId="0" applyNumberFormat="1" applyFont="1" applyFill="1" applyBorder="1" applyAlignment="1" applyProtection="1">
      <alignment horizontal="left" vertical="center"/>
      <protection locked="0"/>
    </xf>
    <xf numFmtId="2" fontId="3" fillId="5" borderId="12" xfId="0" applyNumberFormat="1" applyFont="1" applyFill="1" applyBorder="1" applyAlignment="1" applyProtection="1">
      <alignment horizontal="left" vertical="center"/>
      <protection locked="0"/>
    </xf>
    <xf numFmtId="166" fontId="2" fillId="5" borderId="9" xfId="1" applyNumberFormat="1" applyFont="1" applyFill="1" applyBorder="1" applyAlignment="1" applyProtection="1">
      <alignment horizontal="center" vertical="center" wrapText="1"/>
      <protection locked="0" hidden="1"/>
    </xf>
    <xf numFmtId="166" fontId="2" fillId="5" borderId="10" xfId="1" applyNumberFormat="1" applyFont="1" applyFill="1" applyBorder="1" applyAlignment="1" applyProtection="1">
      <alignment horizontal="center" vertical="center" wrapText="1"/>
      <protection locked="0" hidden="1"/>
    </xf>
    <xf numFmtId="166" fontId="3" fillId="6" borderId="22" xfId="1" applyNumberFormat="1" applyFont="1" applyFill="1" applyBorder="1" applyAlignment="1" applyProtection="1">
      <alignment horizontal="center" vertical="center" wrapText="1"/>
      <protection locked="0"/>
    </xf>
    <xf numFmtId="166" fontId="3" fillId="6" borderId="23" xfId="1" applyNumberFormat="1" applyFont="1" applyFill="1" applyBorder="1" applyAlignment="1" applyProtection="1">
      <alignment horizontal="center" vertical="center" wrapText="1"/>
      <protection locked="0"/>
    </xf>
    <xf numFmtId="2" fontId="16" fillId="6" borderId="5" xfId="0" applyNumberFormat="1" applyFont="1" applyFill="1" applyBorder="1" applyAlignment="1" applyProtection="1">
      <alignment horizontal="left" vertical="center" wrapText="1"/>
      <protection locked="0"/>
    </xf>
    <xf numFmtId="2" fontId="3" fillId="6" borderId="6" xfId="0" applyNumberFormat="1" applyFont="1" applyFill="1" applyBorder="1" applyAlignment="1" applyProtection="1">
      <alignment horizontal="left" vertical="center" wrapText="1"/>
      <protection locked="0"/>
    </xf>
    <xf numFmtId="2" fontId="3" fillId="6" borderId="7" xfId="0" applyNumberFormat="1" applyFont="1" applyFill="1" applyBorder="1" applyAlignment="1" applyProtection="1">
      <alignment horizontal="left" vertical="center" wrapText="1"/>
      <protection locked="0"/>
    </xf>
    <xf numFmtId="2" fontId="3" fillId="6" borderId="5" xfId="0" applyNumberFormat="1" applyFont="1" applyFill="1" applyBorder="1" applyAlignment="1" applyProtection="1">
      <alignment horizontal="center" vertical="center" wrapText="1"/>
      <protection locked="0"/>
    </xf>
    <xf numFmtId="0" fontId="0" fillId="0" borderId="6" xfId="0" applyBorder="1" applyAlignment="1">
      <alignment horizontal="center" vertical="center" wrapText="1"/>
    </xf>
    <xf numFmtId="0" fontId="0" fillId="0" borderId="7" xfId="0" applyBorder="1" applyAlignment="1">
      <alignment horizontal="center" vertical="center" wrapText="1"/>
    </xf>
    <xf numFmtId="2" fontId="3" fillId="3" borderId="1" xfId="0" applyNumberFormat="1" applyFont="1" applyFill="1" applyBorder="1" applyAlignment="1" applyProtection="1">
      <alignment horizontal="left" vertical="center" wrapText="1"/>
      <protection locked="0"/>
    </xf>
    <xf numFmtId="2" fontId="3" fillId="3" borderId="2" xfId="0" applyNumberFormat="1" applyFont="1" applyFill="1" applyBorder="1" applyAlignment="1" applyProtection="1">
      <alignment horizontal="left" vertical="center" wrapText="1"/>
      <protection locked="0"/>
    </xf>
    <xf numFmtId="2" fontId="3" fillId="2" borderId="3" xfId="0" applyNumberFormat="1" applyFont="1" applyFill="1" applyBorder="1" applyAlignment="1" applyProtection="1">
      <alignment horizontal="left" vertical="center" wrapText="1"/>
      <protection locked="0"/>
    </xf>
    <xf numFmtId="2" fontId="3" fillId="2" borderId="4" xfId="0" applyNumberFormat="1" applyFont="1" applyFill="1" applyBorder="1" applyAlignment="1" applyProtection="1">
      <alignment horizontal="left" vertical="center" wrapText="1"/>
      <protection locked="0"/>
    </xf>
    <xf numFmtId="2" fontId="3" fillId="6" borderId="29" xfId="0" applyNumberFormat="1" applyFont="1" applyFill="1" applyBorder="1" applyAlignment="1" applyProtection="1">
      <alignment horizontal="left" vertical="center"/>
      <protection locked="0"/>
    </xf>
    <xf numFmtId="2" fontId="3" fillId="6" borderId="1" xfId="0" applyNumberFormat="1" applyFont="1" applyFill="1" applyBorder="1" applyAlignment="1" applyProtection="1">
      <alignment horizontal="left" vertical="center"/>
      <protection locked="0"/>
    </xf>
    <xf numFmtId="2" fontId="3" fillId="6" borderId="33" xfId="0" applyNumberFormat="1" applyFont="1" applyFill="1" applyBorder="1" applyAlignment="1" applyProtection="1">
      <alignment horizontal="left" vertical="center"/>
      <protection locked="0"/>
    </xf>
    <xf numFmtId="2" fontId="1" fillId="6" borderId="31" xfId="0" applyNumberFormat="1" applyFont="1" applyFill="1" applyBorder="1" applyAlignment="1" applyProtection="1">
      <alignment horizontal="left" vertical="center" wrapText="1"/>
      <protection locked="0"/>
    </xf>
    <xf numFmtId="2" fontId="1" fillId="6" borderId="3" xfId="0" applyNumberFormat="1" applyFont="1" applyFill="1" applyBorder="1" applyAlignment="1" applyProtection="1">
      <alignment horizontal="left" vertical="center" wrapText="1"/>
      <protection locked="0"/>
    </xf>
    <xf numFmtId="2" fontId="1" fillId="6" borderId="34" xfId="0" applyNumberFormat="1" applyFont="1" applyFill="1" applyBorder="1" applyAlignment="1" applyProtection="1">
      <alignment horizontal="left" vertical="center" wrapText="1"/>
      <protection locked="0"/>
    </xf>
    <xf numFmtId="2" fontId="3" fillId="2" borderId="30" xfId="0" applyNumberFormat="1" applyFont="1" applyFill="1" applyBorder="1" applyAlignment="1" applyProtection="1">
      <alignment horizontal="left" vertical="center" wrapText="1"/>
      <protection locked="0"/>
    </xf>
    <xf numFmtId="2" fontId="3" fillId="2" borderId="11" xfId="0" applyNumberFormat="1" applyFont="1" applyFill="1" applyBorder="1" applyAlignment="1" applyProtection="1">
      <alignment horizontal="left" vertical="center" wrapText="1"/>
      <protection locked="0"/>
    </xf>
    <xf numFmtId="2" fontId="3" fillId="6" borderId="5" xfId="0" applyNumberFormat="1" applyFont="1" applyFill="1" applyBorder="1" applyAlignment="1" applyProtection="1">
      <alignment horizontal="left" vertical="center" wrapText="1"/>
      <protection locked="0"/>
    </xf>
    <xf numFmtId="2" fontId="2" fillId="0" borderId="0" xfId="0" applyNumberFormat="1" applyFont="1" applyAlignment="1" applyProtection="1">
      <alignment horizontal="center"/>
      <protection locked="0"/>
    </xf>
    <xf numFmtId="2" fontId="2" fillId="0" borderId="6" xfId="0" applyNumberFormat="1" applyFont="1" applyBorder="1" applyAlignment="1" applyProtection="1">
      <alignment horizontal="center"/>
      <protection locked="0"/>
    </xf>
    <xf numFmtId="2" fontId="3" fillId="3" borderId="31" xfId="0" applyNumberFormat="1" applyFont="1" applyFill="1" applyBorder="1" applyAlignment="1" applyProtection="1">
      <alignment horizontal="center" vertical="center"/>
      <protection locked="0"/>
    </xf>
    <xf numFmtId="2" fontId="3" fillId="3" borderId="3" xfId="0" applyNumberFormat="1" applyFont="1" applyFill="1" applyBorder="1" applyAlignment="1" applyProtection="1">
      <alignment horizontal="center" vertical="center"/>
      <protection locked="0"/>
    </xf>
    <xf numFmtId="2" fontId="3" fillId="3" borderId="4" xfId="0" applyNumberFormat="1" applyFont="1" applyFill="1" applyBorder="1" applyAlignment="1" applyProtection="1">
      <alignment horizontal="center" vertical="center"/>
      <protection locked="0"/>
    </xf>
    <xf numFmtId="2" fontId="3" fillId="3" borderId="6" xfId="0" applyNumberFormat="1" applyFont="1" applyFill="1" applyBorder="1" applyAlignment="1" applyProtection="1">
      <alignment horizontal="center" vertical="center" wrapText="1"/>
      <protection locked="0"/>
    </xf>
    <xf numFmtId="0" fontId="11" fillId="9" borderId="9" xfId="0" applyFont="1" applyFill="1" applyBorder="1" applyAlignment="1" applyProtection="1">
      <alignment vertical="center" wrapText="1"/>
      <protection hidden="1"/>
    </xf>
    <xf numFmtId="0" fontId="12" fillId="5" borderId="9" xfId="0" applyFont="1" applyFill="1" applyBorder="1" applyAlignment="1" applyProtection="1">
      <alignment horizontal="center" vertical="center" wrapText="1"/>
      <protection hidden="1"/>
    </xf>
    <xf numFmtId="0" fontId="11" fillId="5" borderId="9" xfId="0" applyFont="1" applyFill="1" applyBorder="1" applyAlignment="1" applyProtection="1">
      <alignment horizontal="center" vertical="center" wrapText="1"/>
      <protection hidden="1"/>
    </xf>
    <xf numFmtId="0" fontId="11" fillId="10" borderId="9" xfId="0" applyFont="1" applyFill="1" applyBorder="1" applyAlignment="1" applyProtection="1">
      <alignment horizontal="center" vertical="center" wrapText="1"/>
      <protection hidden="1"/>
    </xf>
    <xf numFmtId="0" fontId="11" fillId="9" borderId="9" xfId="0" applyFont="1" applyFill="1" applyBorder="1" applyAlignment="1" applyProtection="1">
      <alignment horizontal="center" vertical="center" wrapText="1"/>
      <protection hidden="1"/>
    </xf>
    <xf numFmtId="0" fontId="11" fillId="10" borderId="9" xfId="0" applyFont="1" applyFill="1" applyBorder="1" applyAlignment="1" applyProtection="1">
      <alignment vertical="center" wrapText="1"/>
      <protection hidden="1"/>
    </xf>
    <xf numFmtId="0" fontId="0" fillId="10" borderId="9" xfId="0" applyFill="1" applyBorder="1" applyAlignment="1">
      <alignment vertical="center" wrapText="1"/>
    </xf>
    <xf numFmtId="0" fontId="0" fillId="9" borderId="9" xfId="0" applyFill="1" applyBorder="1" applyAlignment="1">
      <alignment vertical="center" wrapText="1"/>
    </xf>
    <xf numFmtId="0" fontId="1" fillId="3" borderId="0" xfId="0" applyFont="1" applyFill="1" applyAlignment="1" applyProtection="1">
      <alignment horizontal="center"/>
      <protection hidden="1"/>
    </xf>
    <xf numFmtId="0" fontId="1" fillId="3" borderId="0" xfId="0" applyFont="1" applyFill="1" applyAlignment="1">
      <alignment horizontal="center"/>
    </xf>
    <xf numFmtId="0" fontId="1" fillId="7" borderId="9" xfId="0" applyFont="1" applyFill="1" applyBorder="1" applyAlignment="1" applyProtection="1">
      <alignment horizontal="left" vertical="center"/>
      <protection hidden="1"/>
    </xf>
    <xf numFmtId="0" fontId="1" fillId="6" borderId="9" xfId="0" applyFont="1" applyFill="1" applyBorder="1" applyAlignment="1" applyProtection="1">
      <alignment horizontal="center" vertical="center"/>
      <protection hidden="1"/>
    </xf>
    <xf numFmtId="0" fontId="3" fillId="5" borderId="9" xfId="0" applyFont="1" applyFill="1" applyBorder="1" applyAlignment="1" applyProtection="1">
      <alignment horizontal="left" vertical="center" wrapText="1"/>
      <protection hidden="1"/>
    </xf>
    <xf numFmtId="2" fontId="3" fillId="5" borderId="9" xfId="0" applyNumberFormat="1" applyFont="1" applyFill="1" applyBorder="1" applyAlignment="1" applyProtection="1">
      <alignment horizontal="left" vertical="center" wrapText="1"/>
      <protection hidden="1"/>
    </xf>
    <xf numFmtId="2" fontId="3" fillId="6" borderId="9" xfId="0" applyNumberFormat="1" applyFont="1" applyFill="1" applyBorder="1" applyAlignment="1" applyProtection="1">
      <alignment horizontal="center" vertical="center" wrapText="1"/>
      <protection hidden="1"/>
    </xf>
    <xf numFmtId="168" fontId="31" fillId="2" borderId="24" xfId="0" applyNumberFormat="1" applyFont="1" applyFill="1" applyBorder="1" applyAlignment="1" applyProtection="1">
      <alignment horizontal="center" vertical="center" wrapText="1"/>
      <protection hidden="1"/>
    </xf>
    <xf numFmtId="168" fontId="31" fillId="2" borderId="16" xfId="0" applyNumberFormat="1" applyFont="1" applyFill="1" applyBorder="1" applyAlignment="1" applyProtection="1">
      <alignment horizontal="center" vertical="center" wrapText="1"/>
      <protection hidden="1"/>
    </xf>
    <xf numFmtId="0" fontId="2" fillId="0" borderId="9" xfId="3" applyFont="1" applyBorder="1" applyAlignment="1">
      <alignment horizontal="justify" vertical="top" wrapText="1"/>
    </xf>
    <xf numFmtId="2" fontId="3" fillId="5" borderId="26" xfId="3" applyNumberFormat="1" applyFont="1" applyFill="1" applyBorder="1" applyAlignment="1">
      <alignment horizontal="center" vertical="center" wrapText="1"/>
    </xf>
    <xf numFmtId="2" fontId="3" fillId="5" borderId="17" xfId="3" applyNumberFormat="1" applyFont="1" applyFill="1" applyBorder="1" applyAlignment="1">
      <alignment horizontal="center" vertical="center" wrapText="1"/>
    </xf>
    <xf numFmtId="2" fontId="3" fillId="0" borderId="13" xfId="3" applyNumberFormat="1" applyFont="1" applyBorder="1" applyAlignment="1" applyProtection="1">
      <alignment horizontal="center" vertical="center" wrapText="1"/>
      <protection locked="0"/>
    </xf>
    <xf numFmtId="2" fontId="3" fillId="0" borderId="11" xfId="3" applyNumberFormat="1" applyFont="1" applyBorder="1" applyAlignment="1" applyProtection="1">
      <alignment horizontal="center" vertical="center" wrapText="1"/>
      <protection locked="0"/>
    </xf>
    <xf numFmtId="2" fontId="3" fillId="0" borderId="12" xfId="3" applyNumberFormat="1" applyFont="1" applyBorder="1" applyAlignment="1" applyProtection="1">
      <alignment horizontal="center" vertical="center" wrapText="1"/>
      <protection locked="0"/>
    </xf>
    <xf numFmtId="0" fontId="2" fillId="5" borderId="9" xfId="3" applyFont="1" applyFill="1" applyBorder="1" applyAlignment="1">
      <alignment horizontal="center" vertical="center" wrapText="1"/>
    </xf>
    <xf numFmtId="0" fontId="2" fillId="0" borderId="13" xfId="3" applyFont="1" applyBorder="1" applyAlignment="1" applyProtection="1">
      <alignment vertical="center" wrapText="1"/>
      <protection locked="0"/>
    </xf>
    <xf numFmtId="0" fontId="2" fillId="0" borderId="11" xfId="3" applyFont="1" applyBorder="1" applyAlignment="1" applyProtection="1">
      <alignment vertical="center" wrapText="1"/>
      <protection locked="0"/>
    </xf>
    <xf numFmtId="0" fontId="2" fillId="5" borderId="9" xfId="3" applyFont="1" applyFill="1" applyBorder="1" applyAlignment="1">
      <alignment horizontal="center" vertical="center"/>
    </xf>
    <xf numFmtId="0" fontId="2" fillId="5" borderId="24" xfId="3" applyFont="1" applyFill="1" applyBorder="1" applyAlignment="1">
      <alignment horizontal="center" vertical="center" wrapText="1"/>
    </xf>
    <xf numFmtId="0" fontId="2" fillId="5" borderId="16" xfId="3" applyFont="1" applyFill="1" applyBorder="1" applyAlignment="1">
      <alignment horizontal="center" vertical="center" wrapText="1"/>
    </xf>
    <xf numFmtId="0" fontId="3" fillId="4" borderId="9" xfId="3" applyFont="1" applyFill="1" applyBorder="1" applyAlignment="1">
      <alignment horizontal="left" vertical="center"/>
    </xf>
    <xf numFmtId="167" fontId="3" fillId="0" borderId="13" xfId="3" applyNumberFormat="1" applyFont="1" applyBorder="1" applyAlignment="1">
      <alignment horizontal="center"/>
    </xf>
    <xf numFmtId="0" fontId="3" fillId="0" borderId="11" xfId="3" applyFont="1" applyBorder="1" applyAlignment="1">
      <alignment horizontal="center"/>
    </xf>
    <xf numFmtId="0" fontId="3" fillId="0" borderId="12" xfId="3" applyFont="1" applyBorder="1" applyAlignment="1">
      <alignment horizontal="center"/>
    </xf>
    <xf numFmtId="0" fontId="2" fillId="0" borderId="9" xfId="3" applyFont="1" applyBorder="1" applyAlignment="1" applyProtection="1">
      <alignment horizontal="center" wrapText="1"/>
      <protection locked="0"/>
    </xf>
    <xf numFmtId="0" fontId="2" fillId="0" borderId="0" xfId="3" applyFont="1" applyAlignment="1">
      <alignment horizontal="center"/>
    </xf>
    <xf numFmtId="2" fontId="3" fillId="5" borderId="9" xfId="3" applyNumberFormat="1" applyFont="1" applyFill="1" applyBorder="1" applyAlignment="1">
      <alignment horizontal="left" vertical="center" wrapText="1"/>
    </xf>
    <xf numFmtId="0" fontId="0" fillId="0" borderId="9" xfId="0" applyBorder="1" applyAlignment="1">
      <alignment horizontal="left" vertical="center" wrapText="1"/>
    </xf>
    <xf numFmtId="0" fontId="2" fillId="0" borderId="13" xfId="3" applyFont="1" applyBorder="1" applyAlignment="1" applyProtection="1">
      <alignment horizontal="center"/>
      <protection locked="0"/>
    </xf>
    <xf numFmtId="0" fontId="2" fillId="0" borderId="11" xfId="3" applyFont="1" applyBorder="1" applyAlignment="1" applyProtection="1">
      <alignment horizontal="center"/>
      <protection locked="0"/>
    </xf>
    <xf numFmtId="0" fontId="2" fillId="0" borderId="12" xfId="3" applyFont="1" applyBorder="1" applyAlignment="1" applyProtection="1">
      <alignment horizontal="center"/>
      <protection locked="0"/>
    </xf>
    <xf numFmtId="0" fontId="2" fillId="0" borderId="13" xfId="3" applyFont="1" applyBorder="1"/>
    <xf numFmtId="0" fontId="0" fillId="0" borderId="11" xfId="0" applyBorder="1"/>
    <xf numFmtId="0" fontId="0" fillId="0" borderId="12" xfId="0" applyBorder="1"/>
    <xf numFmtId="2" fontId="3" fillId="5" borderId="13" xfId="3" applyNumberFormat="1" applyFont="1" applyFill="1" applyBorder="1" applyAlignment="1">
      <alignment horizontal="center" vertical="center"/>
    </xf>
    <xf numFmtId="2" fontId="3" fillId="5" borderId="11" xfId="3" applyNumberFormat="1" applyFont="1" applyFill="1" applyBorder="1" applyAlignment="1">
      <alignment horizontal="center" vertical="center"/>
    </xf>
    <xf numFmtId="2" fontId="3" fillId="5" borderId="13" xfId="3" applyNumberFormat="1" applyFont="1" applyFill="1" applyBorder="1" applyAlignment="1">
      <alignment horizontal="left" vertical="center" wrapText="1"/>
    </xf>
    <xf numFmtId="2" fontId="3" fillId="5" borderId="12" xfId="3" applyNumberFormat="1" applyFont="1" applyFill="1" applyBorder="1" applyAlignment="1">
      <alignment horizontal="left" vertical="center" wrapText="1"/>
    </xf>
    <xf numFmtId="2" fontId="3" fillId="5" borderId="13" xfId="3" applyNumberFormat="1" applyFont="1" applyFill="1" applyBorder="1" applyAlignment="1">
      <alignment horizontal="left" vertical="center"/>
    </xf>
    <xf numFmtId="2" fontId="3" fillId="5" borderId="12" xfId="3" applyNumberFormat="1" applyFont="1" applyFill="1" applyBorder="1" applyAlignment="1">
      <alignment horizontal="left" vertical="center"/>
    </xf>
    <xf numFmtId="0" fontId="3" fillId="6" borderId="13" xfId="3" applyFont="1" applyFill="1" applyBorder="1"/>
    <xf numFmtId="0" fontId="3" fillId="6" borderId="25" xfId="3" applyFont="1" applyFill="1" applyBorder="1" applyAlignment="1">
      <alignment horizontal="left" wrapText="1"/>
    </xf>
    <xf numFmtId="0" fontId="2" fillId="5" borderId="10" xfId="3" applyFont="1" applyFill="1" applyBorder="1" applyAlignment="1">
      <alignment horizontal="center" vertical="center"/>
    </xf>
    <xf numFmtId="0" fontId="2" fillId="0" borderId="13" xfId="3" applyFont="1" applyBorder="1" applyAlignment="1" applyProtection="1">
      <alignment vertical="center" wrapText="1" shrinkToFit="1"/>
      <protection locked="0"/>
    </xf>
    <xf numFmtId="0" fontId="2" fillId="0" borderId="11" xfId="3" applyFont="1" applyBorder="1" applyAlignment="1" applyProtection="1">
      <alignment vertical="center" wrapText="1" shrinkToFit="1"/>
      <protection locked="0"/>
    </xf>
    <xf numFmtId="0" fontId="2" fillId="0" borderId="12" xfId="3" applyFont="1" applyBorder="1" applyAlignment="1" applyProtection="1">
      <alignment vertical="center" wrapText="1" shrinkToFit="1"/>
      <protection locked="0"/>
    </xf>
    <xf numFmtId="0" fontId="2" fillId="0" borderId="9" xfId="3" applyFont="1" applyBorder="1" applyAlignment="1" applyProtection="1">
      <alignment vertical="center" wrapText="1"/>
      <protection locked="0"/>
    </xf>
    <xf numFmtId="167" fontId="3" fillId="0" borderId="13" xfId="3" applyNumberFormat="1" applyFont="1" applyBorder="1" applyAlignment="1">
      <alignment horizontal="left"/>
    </xf>
    <xf numFmtId="0" fontId="3" fillId="0" borderId="11" xfId="3" applyFont="1" applyBorder="1" applyAlignment="1">
      <alignment horizontal="left"/>
    </xf>
    <xf numFmtId="0" fontId="3" fillId="0" borderId="12" xfId="3" applyFont="1" applyBorder="1" applyAlignment="1">
      <alignment horizontal="left"/>
    </xf>
    <xf numFmtId="0" fontId="3" fillId="4" borderId="9" xfId="3" applyFont="1" applyFill="1" applyBorder="1" applyAlignment="1">
      <alignment horizontal="left" vertical="center" wrapText="1"/>
    </xf>
    <xf numFmtId="0" fontId="3" fillId="5" borderId="42" xfId="3" applyFont="1" applyFill="1" applyBorder="1" applyAlignment="1">
      <alignment horizontal="left" vertical="center" wrapText="1"/>
    </xf>
    <xf numFmtId="0" fontId="1" fillId="0" borderId="43" xfId="0" applyFont="1" applyBorder="1" applyAlignment="1">
      <alignment horizontal="left" vertical="center" wrapText="1"/>
    </xf>
    <xf numFmtId="0" fontId="3" fillId="5" borderId="13" xfId="3" applyFont="1" applyFill="1" applyBorder="1" applyAlignment="1">
      <alignment horizontal="left" vertical="center" wrapText="1"/>
    </xf>
    <xf numFmtId="0" fontId="1" fillId="0" borderId="12" xfId="0" applyFont="1" applyBorder="1" applyAlignment="1">
      <alignment horizontal="left" vertical="center" wrapText="1"/>
    </xf>
    <xf numFmtId="2" fontId="3" fillId="5" borderId="13" xfId="3" applyNumberFormat="1" applyFont="1" applyFill="1" applyBorder="1" applyAlignment="1">
      <alignment horizontal="center" vertical="center" wrapText="1"/>
    </xf>
    <xf numFmtId="2" fontId="3" fillId="5" borderId="11" xfId="3" applyNumberFormat="1" applyFont="1" applyFill="1" applyBorder="1" applyAlignment="1">
      <alignment horizontal="center" vertical="center" wrapText="1"/>
    </xf>
  </cellXfs>
  <cellStyles count="8">
    <cellStyle name="Čiarka" xfId="5" builtinId="3"/>
    <cellStyle name="čiarky" xfId="1" xr:uid="{00000000-0005-0000-0000-000001000000}"/>
    <cellStyle name="Normálna" xfId="0" builtinId="0"/>
    <cellStyle name="Normálna 3" xfId="2" xr:uid="{00000000-0005-0000-0000-000003000000}"/>
    <cellStyle name="Normálne 2" xfId="3" xr:uid="{00000000-0005-0000-0000-000004000000}"/>
    <cellStyle name="Normálne 2 2" xfId="4" xr:uid="{00000000-0005-0000-0000-000005000000}"/>
    <cellStyle name="Normálne 3" xfId="7" xr:uid="{00000000-0005-0000-0000-000006000000}"/>
    <cellStyle name="Percentá" xfId="6"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3</xdr:col>
      <xdr:colOff>560297</xdr:colOff>
      <xdr:row>0</xdr:row>
      <xdr:rowOff>44824</xdr:rowOff>
    </xdr:from>
    <xdr:to>
      <xdr:col>8</xdr:col>
      <xdr:colOff>1551009</xdr:colOff>
      <xdr:row>2</xdr:row>
      <xdr:rowOff>152625</xdr:rowOff>
    </xdr:to>
    <xdr:pic>
      <xdr:nvPicPr>
        <xdr:cNvPr id="2" name="Obrázok 1">
          <a:extLst>
            <a:ext uri="{FF2B5EF4-FFF2-40B4-BE49-F238E27FC236}">
              <a16:creationId xmlns:a16="http://schemas.microsoft.com/office/drawing/2014/main" id="{AA6DF0C9-8F35-9377-7E80-A4780DD9802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2356" y="44824"/>
          <a:ext cx="6743065" cy="481330"/>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basp01.intra.minv.sk/projekty/2020/OP%20&#317;Z/RD/Zdielane%20dokumenty/Vyzvy-Vyzvania/Vyzva%20voda/bez%20&#352;P_30.9/P1%20Formular%20ZoNFP%20s%20prilohami/P8%20ZoNFP%20Specifikacia%20vydavkov_new.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basp01.intra.minv.sk/Users/mikuska2726875/Documents/V&#253;zvy/vyzva%20odpady/limity%20odpady.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basp01.intra.minv.sk/projekty/2020/OP%20&#317;Z/RD/Zdielane%20dokumenty/Vyzvy-Vyzvania/V&#253;zva%20KC/KC%20na%20pripom_interne/P1%20Formul&#225;r%20&#381;oNFP%20s%20pr&#237;lohami/KC/Pomocn&#253;%20v&#253;po&#269;et%20finan&#269;n&#253;ch%20a%20percentu&#225;lnych%20limitov_KC_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ozpočet projektu tabuľka"/>
      <sheetName val="Prieskum trhu"/>
      <sheetName val="Manažment detail"/>
      <sheetName val="Limity_rekonštrukcia_prestavba"/>
      <sheetName val="Limity_výstavba"/>
      <sheetName val="Pomocná_tabuľka"/>
      <sheetName val="limity"/>
      <sheetName val="výberové polia"/>
      <sheetName val="Skupiny vydavkov - číselník"/>
    </sheetNames>
    <sheetDataSet>
      <sheetData sheetId="0"/>
      <sheetData sheetId="1"/>
      <sheetData sheetId="2"/>
      <sheetData sheetId="3"/>
      <sheetData sheetId="4"/>
      <sheetData sheetId="5"/>
      <sheetData sheetId="6">
        <row r="27">
          <cell r="B27" t="str">
            <v>Neuvedené</v>
          </cell>
        </row>
        <row r="28">
          <cell r="B28" t="str">
            <v>Veľkoplošná reklamná tabuľa (panel)</v>
          </cell>
        </row>
        <row r="29">
          <cell r="B29" t="str">
            <v>Trvalá vysvetľujúca tabuľa (pamätná doska)</v>
          </cell>
        </row>
        <row r="30">
          <cell r="B30" t="str">
            <v>Veľkoplošná reklamná tabuľa (panel) a trvalá vysvetľujúca tabuľa (pamätná doska)</v>
          </cell>
        </row>
        <row r="31">
          <cell r="B31" t="str">
            <v>Informačná tabuľa (plagát)</v>
          </cell>
        </row>
        <row r="49">
          <cell r="A49" t="str">
            <v>ÁNO</v>
          </cell>
        </row>
        <row r="50">
          <cell r="A50" t="str">
            <v>NIE</v>
          </cell>
        </row>
      </sheetData>
      <sheetData sheetId="7"/>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mocný výpočet max limitov"/>
      <sheetName val="limity"/>
      <sheetName val="výberové polia"/>
    </sheetNames>
    <sheetDataSet>
      <sheetData sheetId="0"/>
      <sheetData sheetId="1">
        <row r="6">
          <cell r="C6">
            <v>2.5000000000000001E-2</v>
          </cell>
        </row>
      </sheetData>
      <sheetData sheetId="2">
        <row r="2">
          <cell r="A2" t="str">
            <v>áno</v>
          </cell>
          <cell r="B2">
            <v>1</v>
          </cell>
        </row>
        <row r="3">
          <cell r="A3" t="str">
            <v>nie</v>
          </cell>
          <cell r="B3">
            <v>2</v>
          </cell>
        </row>
        <row r="4">
          <cell r="B4" t="str">
            <v>3 a viac</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mity výstavba"/>
      <sheetName val="Limity rekonštrukcia_prestavba"/>
      <sheetName val="Limity"/>
      <sheetName val="výberové polia"/>
    </sheetNames>
    <sheetDataSet>
      <sheetData sheetId="0"/>
      <sheetData sheetId="1"/>
      <sheetData sheetId="2">
        <row r="35">
          <cell r="A35" t="str">
            <v>ÁNO</v>
          </cell>
        </row>
        <row r="36">
          <cell r="A36" t="str">
            <v>NIE</v>
          </cell>
        </row>
      </sheetData>
      <sheetData sheetId="3"/>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6:L118"/>
  <sheetViews>
    <sheetView showGridLines="0" tabSelected="1" zoomScale="85" zoomScaleNormal="85" zoomScaleSheetLayoutView="90" zoomScalePageLayoutView="80" workbookViewId="0">
      <selection activeCell="P10" sqref="P10"/>
    </sheetView>
  </sheetViews>
  <sheetFormatPr defaultColWidth="9.140625" defaultRowHeight="15" x14ac:dyDescent="0.25"/>
  <cols>
    <col min="1" max="1" width="2.7109375" style="24" customWidth="1"/>
    <col min="2" max="2" width="7.5703125" style="24" customWidth="1"/>
    <col min="3" max="3" width="27.5703125" style="24" customWidth="1"/>
    <col min="4" max="4" width="14.5703125" style="24" customWidth="1"/>
    <col min="5" max="5" width="11.28515625" style="24" customWidth="1"/>
    <col min="6" max="6" width="13.140625" style="24" customWidth="1"/>
    <col min="7" max="7" width="24.5703125" style="24" customWidth="1"/>
    <col min="8" max="8" width="18.85546875" style="24" customWidth="1"/>
    <col min="9" max="9" width="61.5703125" style="41" customWidth="1"/>
    <col min="10" max="10" width="55" style="24" customWidth="1"/>
    <col min="11" max="11" width="5.42578125" style="24" customWidth="1"/>
    <col min="12" max="12" width="2.85546875" style="24" customWidth="1"/>
    <col min="13" max="13" width="9.140625" style="24"/>
    <col min="14" max="14" width="13.7109375" style="24" bestFit="1" customWidth="1"/>
    <col min="15" max="16384" width="9.140625" style="24"/>
  </cols>
  <sheetData>
    <row r="6" spans="2:10" ht="29.25" customHeight="1" x14ac:dyDescent="0.25">
      <c r="B6" s="106" t="s">
        <v>47</v>
      </c>
      <c r="C6" s="45"/>
      <c r="D6" s="40"/>
      <c r="E6" s="40"/>
      <c r="F6" s="40"/>
      <c r="G6" s="69"/>
      <c r="J6" s="107" t="s">
        <v>24</v>
      </c>
    </row>
    <row r="7" spans="2:10" ht="15.75" thickBot="1" x14ac:dyDescent="0.3">
      <c r="B7" s="25"/>
      <c r="G7" s="25"/>
      <c r="H7" s="25"/>
      <c r="I7" s="37"/>
      <c r="J7" s="25"/>
    </row>
    <row r="8" spans="2:10" s="26" customFormat="1" ht="25.5" customHeight="1" x14ac:dyDescent="0.25">
      <c r="B8" s="201" t="s">
        <v>39</v>
      </c>
      <c r="C8" s="202"/>
      <c r="D8" s="202"/>
      <c r="E8" s="202"/>
      <c r="F8" s="203"/>
      <c r="G8" s="197"/>
      <c r="H8" s="197"/>
      <c r="I8" s="197"/>
      <c r="J8" s="198"/>
    </row>
    <row r="9" spans="2:10" s="26" customFormat="1" ht="25.5" customHeight="1" x14ac:dyDescent="0.25">
      <c r="B9" s="178" t="s">
        <v>22</v>
      </c>
      <c r="C9" s="179"/>
      <c r="D9" s="179"/>
      <c r="E9" s="179"/>
      <c r="F9" s="180"/>
      <c r="G9" s="172"/>
      <c r="H9" s="173"/>
      <c r="I9" s="173"/>
      <c r="J9" s="174"/>
    </row>
    <row r="10" spans="2:10" s="26" customFormat="1" ht="25.5" customHeight="1" thickBot="1" x14ac:dyDescent="0.3">
      <c r="B10" s="204" t="s">
        <v>77</v>
      </c>
      <c r="C10" s="205"/>
      <c r="D10" s="205"/>
      <c r="E10" s="205"/>
      <c r="F10" s="206"/>
      <c r="G10" s="199"/>
      <c r="H10" s="199"/>
      <c r="I10" s="199"/>
      <c r="J10" s="200"/>
    </row>
    <row r="11" spans="2:10" s="26" customFormat="1" ht="25.5" customHeight="1" thickBot="1" x14ac:dyDescent="0.3">
      <c r="B11" s="181"/>
      <c r="C11" s="181"/>
      <c r="D11" s="181"/>
      <c r="E11" s="181"/>
      <c r="F11" s="181"/>
      <c r="G11" s="181"/>
      <c r="H11" s="181"/>
      <c r="I11" s="181"/>
      <c r="J11" s="181"/>
    </row>
    <row r="12" spans="2:10" ht="29.25" customHeight="1" thickBot="1" x14ac:dyDescent="0.3">
      <c r="B12" s="191" t="s">
        <v>70</v>
      </c>
      <c r="C12" s="192"/>
      <c r="D12" s="192"/>
      <c r="E12" s="192"/>
      <c r="F12" s="192"/>
      <c r="G12" s="192"/>
      <c r="H12" s="192"/>
      <c r="I12" s="192"/>
      <c r="J12" s="193"/>
    </row>
    <row r="13" spans="2:10" ht="15" customHeight="1" thickBot="1" x14ac:dyDescent="0.3">
      <c r="B13" s="194" t="s">
        <v>40</v>
      </c>
      <c r="C13" s="195"/>
      <c r="D13" s="195"/>
      <c r="E13" s="195"/>
      <c r="F13" s="195"/>
      <c r="G13" s="195"/>
      <c r="H13" s="195"/>
      <c r="I13" s="195"/>
      <c r="J13" s="196"/>
    </row>
    <row r="14" spans="2:10" ht="15.75" customHeight="1" x14ac:dyDescent="0.25">
      <c r="B14" s="132"/>
      <c r="C14" s="133"/>
      <c r="D14" s="133"/>
      <c r="E14" s="133"/>
      <c r="F14" s="133"/>
      <c r="G14" s="133"/>
      <c r="H14" s="133"/>
      <c r="I14" s="133"/>
      <c r="J14" s="134"/>
    </row>
    <row r="15" spans="2:10" ht="15.75" customHeight="1" x14ac:dyDescent="0.25">
      <c r="B15" s="207" t="s">
        <v>125</v>
      </c>
      <c r="C15" s="208"/>
      <c r="D15" s="208"/>
      <c r="E15" s="208"/>
      <c r="F15" s="182"/>
      <c r="G15" s="182"/>
      <c r="H15" s="182"/>
      <c r="I15" s="182"/>
      <c r="J15" s="183"/>
    </row>
    <row r="16" spans="2:10" ht="30.75" customHeight="1" x14ac:dyDescent="0.25">
      <c r="B16" s="30" t="s">
        <v>0</v>
      </c>
      <c r="C16" s="135" t="s">
        <v>1</v>
      </c>
      <c r="D16" s="116"/>
      <c r="E16" s="116"/>
      <c r="F16" s="136"/>
      <c r="G16" s="60" t="s">
        <v>2</v>
      </c>
      <c r="H16" s="60" t="s">
        <v>3</v>
      </c>
      <c r="I16" s="60" t="s">
        <v>9</v>
      </c>
      <c r="J16" s="32" t="s">
        <v>54</v>
      </c>
    </row>
    <row r="17" spans="2:10" ht="59.25" customHeight="1" x14ac:dyDescent="0.25">
      <c r="B17" s="33" t="s">
        <v>4</v>
      </c>
      <c r="C17" s="149" t="s">
        <v>134</v>
      </c>
      <c r="D17" s="150"/>
      <c r="E17" s="150"/>
      <c r="F17" s="151"/>
      <c r="G17" s="34" t="str">
        <f>'Fin.limit JPÚ'!F5</f>
        <v/>
      </c>
      <c r="H17" s="47" t="str">
        <f>IF(G17="","",ROUND(G17*1.23,2))</f>
        <v/>
      </c>
      <c r="I17" s="62"/>
      <c r="J17" s="104"/>
    </row>
    <row r="18" spans="2:10" ht="18" customHeight="1" x14ac:dyDescent="0.25">
      <c r="B18" s="184" t="s">
        <v>37</v>
      </c>
      <c r="C18" s="185"/>
      <c r="D18" s="185"/>
      <c r="E18" s="185"/>
      <c r="F18" s="186"/>
      <c r="G18" s="35">
        <f>SUM(G17:G17)</f>
        <v>0</v>
      </c>
      <c r="H18" s="35">
        <f>SUM(H17:H17)</f>
        <v>0</v>
      </c>
      <c r="I18" s="187"/>
      <c r="J18" s="188"/>
    </row>
    <row r="19" spans="2:10" ht="11.25" customHeight="1" x14ac:dyDescent="0.25">
      <c r="B19" s="175"/>
      <c r="C19" s="176"/>
      <c r="D19" s="176"/>
      <c r="E19" s="176"/>
      <c r="F19" s="176"/>
      <c r="G19" s="176"/>
      <c r="H19" s="176"/>
      <c r="I19" s="176"/>
      <c r="J19" s="177"/>
    </row>
    <row r="20" spans="2:10" ht="15" customHeight="1" x14ac:dyDescent="0.25">
      <c r="B20" s="115" t="s">
        <v>123</v>
      </c>
      <c r="C20" s="116"/>
      <c r="D20" s="116"/>
      <c r="E20" s="116"/>
      <c r="F20" s="116"/>
      <c r="G20" s="116"/>
      <c r="H20" s="116"/>
      <c r="I20" s="116"/>
      <c r="J20" s="117"/>
    </row>
    <row r="21" spans="2:10" ht="30.75" customHeight="1" x14ac:dyDescent="0.25">
      <c r="B21" s="30" t="s">
        <v>0</v>
      </c>
      <c r="C21" s="135" t="s">
        <v>1</v>
      </c>
      <c r="D21" s="116"/>
      <c r="E21" s="116"/>
      <c r="F21" s="136"/>
      <c r="G21" s="60" t="s">
        <v>2</v>
      </c>
      <c r="H21" s="60" t="s">
        <v>3</v>
      </c>
      <c r="I21" s="60" t="s">
        <v>9</v>
      </c>
      <c r="J21" s="32" t="s">
        <v>54</v>
      </c>
    </row>
    <row r="22" spans="2:10" ht="36" customHeight="1" x14ac:dyDescent="0.25">
      <c r="B22" s="33" t="s">
        <v>4</v>
      </c>
      <c r="C22" s="149" t="s">
        <v>124</v>
      </c>
      <c r="D22" s="150"/>
      <c r="E22" s="150"/>
      <c r="F22" s="151"/>
      <c r="G22" s="47"/>
      <c r="H22" s="47" t="str">
        <f>IF(G22="","",ROUND(G22*1.23,2))</f>
        <v/>
      </c>
      <c r="I22" s="62"/>
      <c r="J22" s="104"/>
    </row>
    <row r="23" spans="2:10" ht="18" customHeight="1" x14ac:dyDescent="0.25">
      <c r="B23" s="184" t="s">
        <v>37</v>
      </c>
      <c r="C23" s="185"/>
      <c r="D23" s="185"/>
      <c r="E23" s="185"/>
      <c r="F23" s="186"/>
      <c r="G23" s="35">
        <f>SUM(G22:G22)</f>
        <v>0</v>
      </c>
      <c r="H23" s="35">
        <f>SUM(H22:H22)</f>
        <v>0</v>
      </c>
      <c r="I23" s="187"/>
      <c r="J23" s="188"/>
    </row>
    <row r="24" spans="2:10" ht="11.25" customHeight="1" x14ac:dyDescent="0.25">
      <c r="B24" s="101"/>
      <c r="C24" s="102"/>
      <c r="D24" s="102"/>
      <c r="E24" s="102"/>
      <c r="F24" s="102"/>
      <c r="G24" s="102"/>
      <c r="H24" s="102"/>
      <c r="I24" s="102"/>
      <c r="J24" s="103"/>
    </row>
    <row r="25" spans="2:10" ht="15" customHeight="1" x14ac:dyDescent="0.25">
      <c r="B25" s="115" t="s">
        <v>41</v>
      </c>
      <c r="C25" s="116"/>
      <c r="D25" s="116"/>
      <c r="E25" s="116"/>
      <c r="F25" s="116"/>
      <c r="G25" s="116"/>
      <c r="H25" s="116"/>
      <c r="I25" s="116"/>
      <c r="J25" s="117"/>
    </row>
    <row r="26" spans="2:10" ht="30.75" customHeight="1" x14ac:dyDescent="0.25">
      <c r="B26" s="30" t="s">
        <v>0</v>
      </c>
      <c r="C26" s="135" t="s">
        <v>1</v>
      </c>
      <c r="D26" s="116"/>
      <c r="E26" s="116"/>
      <c r="F26" s="136"/>
      <c r="G26" s="60" t="s">
        <v>2</v>
      </c>
      <c r="H26" s="60" t="s">
        <v>3</v>
      </c>
      <c r="I26" s="60" t="s">
        <v>9</v>
      </c>
      <c r="J26" s="32" t="s">
        <v>54</v>
      </c>
    </row>
    <row r="27" spans="2:10" ht="15.75" customHeight="1" x14ac:dyDescent="0.25">
      <c r="B27" s="64" t="s">
        <v>4</v>
      </c>
      <c r="C27" s="137" t="s">
        <v>28</v>
      </c>
      <c r="D27" s="138"/>
      <c r="E27" s="138"/>
      <c r="F27" s="139"/>
      <c r="G27" s="34"/>
      <c r="H27" s="34" t="str">
        <f>IF(G27="","",ROUND(G27*1.23,2))</f>
        <v/>
      </c>
      <c r="I27" s="43"/>
      <c r="J27" s="105"/>
    </row>
    <row r="28" spans="2:10" ht="15.75" customHeight="1" x14ac:dyDescent="0.25">
      <c r="B28" s="65" t="s">
        <v>5</v>
      </c>
      <c r="C28" s="149" t="s">
        <v>135</v>
      </c>
      <c r="D28" s="150"/>
      <c r="E28" s="150"/>
      <c r="F28" s="151"/>
      <c r="G28" s="34"/>
      <c r="H28" s="34" t="str">
        <f>IF(G28="","",ROUND(G28*1.23,2))</f>
        <v/>
      </c>
      <c r="I28" s="43"/>
      <c r="J28" s="105"/>
    </row>
    <row r="29" spans="2:10" x14ac:dyDescent="0.25">
      <c r="B29" s="184" t="s">
        <v>42</v>
      </c>
      <c r="C29" s="185"/>
      <c r="D29" s="185"/>
      <c r="E29" s="185"/>
      <c r="F29" s="186"/>
      <c r="G29" s="35">
        <f>SUM(G27:G28)</f>
        <v>0</v>
      </c>
      <c r="H29" s="35">
        <f>SUM(H27:H28)</f>
        <v>0</v>
      </c>
      <c r="I29" s="187"/>
      <c r="J29" s="188"/>
    </row>
    <row r="30" spans="2:10" s="26" customFormat="1" ht="15.75" customHeight="1" thickBot="1" x14ac:dyDescent="0.3">
      <c r="B30" s="212"/>
      <c r="C30" s="213"/>
      <c r="D30" s="213"/>
      <c r="E30" s="213"/>
      <c r="F30" s="213"/>
      <c r="G30" s="213"/>
      <c r="H30" s="213"/>
      <c r="I30" s="213"/>
      <c r="J30" s="214"/>
    </row>
    <row r="31" spans="2:10" s="26" customFormat="1" ht="19.5" customHeight="1" thickBot="1" x14ac:dyDescent="0.3">
      <c r="B31" s="209" t="s">
        <v>23</v>
      </c>
      <c r="C31" s="192"/>
      <c r="D31" s="192"/>
      <c r="E31" s="192"/>
      <c r="F31" s="193"/>
      <c r="G31" s="36">
        <f>G18+G23+G29</f>
        <v>0</v>
      </c>
      <c r="H31" s="36">
        <f>H18+H23+H29</f>
        <v>0</v>
      </c>
      <c r="I31" s="189"/>
      <c r="J31" s="190"/>
    </row>
    <row r="32" spans="2:10" ht="27" customHeight="1" thickBot="1" x14ac:dyDescent="0.3">
      <c r="B32" s="211"/>
      <c r="C32" s="211"/>
      <c r="D32" s="211"/>
      <c r="E32" s="211"/>
      <c r="F32" s="211"/>
      <c r="G32" s="211"/>
      <c r="H32" s="211"/>
      <c r="I32" s="211"/>
      <c r="J32" s="211"/>
    </row>
    <row r="33" spans="2:10" ht="27.6" customHeight="1" thickBot="1" x14ac:dyDescent="0.3">
      <c r="B33" s="191" t="s">
        <v>60</v>
      </c>
      <c r="C33" s="192"/>
      <c r="D33" s="192"/>
      <c r="E33" s="192"/>
      <c r="F33" s="192"/>
      <c r="G33" s="192"/>
      <c r="H33" s="192"/>
      <c r="I33" s="192"/>
      <c r="J33" s="193"/>
    </row>
    <row r="34" spans="2:10" ht="15" customHeight="1" thickBot="1" x14ac:dyDescent="0.3">
      <c r="B34" s="194" t="s">
        <v>40</v>
      </c>
      <c r="C34" s="195"/>
      <c r="D34" s="195"/>
      <c r="E34" s="195"/>
      <c r="F34" s="195"/>
      <c r="G34" s="195"/>
      <c r="H34" s="195"/>
      <c r="I34" s="195"/>
      <c r="J34" s="196"/>
    </row>
    <row r="35" spans="2:10" ht="15" customHeight="1" x14ac:dyDescent="0.25">
      <c r="B35" s="132"/>
      <c r="C35" s="133"/>
      <c r="D35" s="133"/>
      <c r="E35" s="133"/>
      <c r="F35" s="133"/>
      <c r="G35" s="133"/>
      <c r="H35" s="133"/>
      <c r="I35" s="133"/>
      <c r="J35" s="134"/>
    </row>
    <row r="36" spans="2:10" ht="15.75" customHeight="1" x14ac:dyDescent="0.25">
      <c r="B36" s="207" t="s">
        <v>125</v>
      </c>
      <c r="C36" s="208"/>
      <c r="D36" s="208"/>
      <c r="E36" s="208"/>
      <c r="F36" s="182"/>
      <c r="G36" s="182"/>
      <c r="H36" s="182"/>
      <c r="I36" s="182"/>
      <c r="J36" s="183"/>
    </row>
    <row r="37" spans="2:10" ht="30.75" customHeight="1" x14ac:dyDescent="0.25">
      <c r="B37" s="30" t="s">
        <v>0</v>
      </c>
      <c r="C37" s="135" t="s">
        <v>1</v>
      </c>
      <c r="D37" s="116"/>
      <c r="E37" s="116"/>
      <c r="F37" s="136"/>
      <c r="G37" s="60" t="s">
        <v>58</v>
      </c>
      <c r="H37" s="60" t="s">
        <v>59</v>
      </c>
      <c r="I37" s="60" t="s">
        <v>9</v>
      </c>
      <c r="J37" s="32" t="s">
        <v>54</v>
      </c>
    </row>
    <row r="38" spans="2:10" ht="15" customHeight="1" x14ac:dyDescent="0.25">
      <c r="B38" s="33" t="s">
        <v>4</v>
      </c>
      <c r="C38" s="149" t="s">
        <v>126</v>
      </c>
      <c r="D38" s="150"/>
      <c r="E38" s="150"/>
      <c r="F38" s="151"/>
      <c r="G38" s="47"/>
      <c r="H38" s="34" t="str">
        <f>IF(G38="","",ROUND(G38*1.23,2))</f>
        <v/>
      </c>
      <c r="I38" s="62"/>
      <c r="J38" s="104"/>
    </row>
    <row r="39" spans="2:10" ht="18" customHeight="1" x14ac:dyDescent="0.25">
      <c r="B39" s="184" t="s">
        <v>37</v>
      </c>
      <c r="C39" s="185"/>
      <c r="D39" s="185"/>
      <c r="E39" s="185"/>
      <c r="F39" s="186"/>
      <c r="G39" s="35"/>
      <c r="H39" s="35">
        <f>SUM(H38:H38)</f>
        <v>0</v>
      </c>
      <c r="I39" s="187"/>
      <c r="J39" s="188"/>
    </row>
    <row r="40" spans="2:10" ht="15" customHeight="1" x14ac:dyDescent="0.25">
      <c r="B40" s="175"/>
      <c r="C40" s="176"/>
      <c r="D40" s="176"/>
      <c r="E40" s="176"/>
      <c r="F40" s="176"/>
      <c r="G40" s="176"/>
      <c r="H40" s="176"/>
      <c r="I40" s="176"/>
      <c r="J40" s="177"/>
    </row>
    <row r="41" spans="2:10" ht="15" customHeight="1" x14ac:dyDescent="0.25">
      <c r="B41" s="115" t="s">
        <v>123</v>
      </c>
      <c r="C41" s="116"/>
      <c r="D41" s="116"/>
      <c r="E41" s="116"/>
      <c r="F41" s="116"/>
      <c r="G41" s="116"/>
      <c r="H41" s="116"/>
      <c r="I41" s="116"/>
      <c r="J41" s="117"/>
    </row>
    <row r="42" spans="2:10" ht="30.75" customHeight="1" x14ac:dyDescent="0.25">
      <c r="B42" s="30" t="s">
        <v>0</v>
      </c>
      <c r="C42" s="135" t="s">
        <v>1</v>
      </c>
      <c r="D42" s="116"/>
      <c r="E42" s="116"/>
      <c r="F42" s="136"/>
      <c r="G42" s="60" t="s">
        <v>58</v>
      </c>
      <c r="H42" s="60" t="s">
        <v>59</v>
      </c>
      <c r="I42" s="60" t="s">
        <v>9</v>
      </c>
      <c r="J42" s="32" t="s">
        <v>54</v>
      </c>
    </row>
    <row r="43" spans="2:10" ht="37.5" customHeight="1" x14ac:dyDescent="0.25">
      <c r="B43" s="33" t="s">
        <v>4</v>
      </c>
      <c r="C43" s="149" t="s">
        <v>124</v>
      </c>
      <c r="D43" s="150"/>
      <c r="E43" s="150"/>
      <c r="F43" s="151"/>
      <c r="G43" s="47"/>
      <c r="H43" s="34" t="str">
        <f>IF(G43="","",ROUND(G43*1.23,2))</f>
        <v/>
      </c>
      <c r="I43" s="62"/>
      <c r="J43" s="104"/>
    </row>
    <row r="44" spans="2:10" ht="18" customHeight="1" x14ac:dyDescent="0.25">
      <c r="B44" s="184" t="s">
        <v>37</v>
      </c>
      <c r="C44" s="185"/>
      <c r="D44" s="185"/>
      <c r="E44" s="185"/>
      <c r="F44" s="186"/>
      <c r="G44" s="35">
        <f>SUM(G43:G43)</f>
        <v>0</v>
      </c>
      <c r="H44" s="35">
        <f>SUM(H43:H43)</f>
        <v>0</v>
      </c>
      <c r="I44" s="187"/>
      <c r="J44" s="188"/>
    </row>
    <row r="45" spans="2:10" ht="15" customHeight="1" x14ac:dyDescent="0.25">
      <c r="B45" s="101"/>
      <c r="C45" s="102"/>
      <c r="D45" s="102"/>
      <c r="E45" s="102"/>
      <c r="F45" s="102"/>
      <c r="G45" s="102"/>
      <c r="H45" s="102"/>
      <c r="I45" s="102"/>
      <c r="J45" s="103"/>
    </row>
    <row r="46" spans="2:10" ht="15" customHeight="1" x14ac:dyDescent="0.25">
      <c r="B46" s="115" t="s">
        <v>41</v>
      </c>
      <c r="C46" s="116"/>
      <c r="D46" s="116"/>
      <c r="E46" s="116"/>
      <c r="F46" s="116"/>
      <c r="G46" s="116"/>
      <c r="H46" s="116"/>
      <c r="I46" s="116"/>
      <c r="J46" s="117"/>
    </row>
    <row r="47" spans="2:10" ht="30.75" customHeight="1" x14ac:dyDescent="0.25">
      <c r="B47" s="30" t="s">
        <v>0</v>
      </c>
      <c r="C47" s="135" t="s">
        <v>1</v>
      </c>
      <c r="D47" s="116"/>
      <c r="E47" s="116"/>
      <c r="F47" s="136"/>
      <c r="G47" s="60" t="s">
        <v>2</v>
      </c>
      <c r="H47" s="60" t="s">
        <v>3</v>
      </c>
      <c r="I47" s="60" t="s">
        <v>9</v>
      </c>
      <c r="J47" s="32" t="s">
        <v>54</v>
      </c>
    </row>
    <row r="48" spans="2:10" ht="15" customHeight="1" x14ac:dyDescent="0.25">
      <c r="B48" s="64" t="s">
        <v>4</v>
      </c>
      <c r="C48" s="137" t="s">
        <v>28</v>
      </c>
      <c r="D48" s="138"/>
      <c r="E48" s="138"/>
      <c r="F48" s="139"/>
      <c r="G48" s="34"/>
      <c r="H48" s="34" t="str">
        <f>IF(G48="","",ROUND(G48*1.23,2))</f>
        <v/>
      </c>
      <c r="I48" s="62"/>
      <c r="J48" s="104"/>
    </row>
    <row r="49" spans="2:10" ht="15" customHeight="1" x14ac:dyDescent="0.25">
      <c r="B49" s="65" t="s">
        <v>5</v>
      </c>
      <c r="C49" s="149" t="s">
        <v>135</v>
      </c>
      <c r="D49" s="150"/>
      <c r="E49" s="150"/>
      <c r="F49" s="151"/>
      <c r="G49" s="34"/>
      <c r="H49" s="34" t="str">
        <f>IF(G49="","",ROUND(G49*1.23,2))</f>
        <v/>
      </c>
      <c r="I49" s="62"/>
      <c r="J49" s="104"/>
    </row>
    <row r="50" spans="2:10" ht="15" customHeight="1" x14ac:dyDescent="0.25">
      <c r="B50" s="184" t="s">
        <v>42</v>
      </c>
      <c r="C50" s="185"/>
      <c r="D50" s="185"/>
      <c r="E50" s="185"/>
      <c r="F50" s="186"/>
      <c r="G50" s="35">
        <f>SUM(G48:G49)</f>
        <v>0</v>
      </c>
      <c r="H50" s="35">
        <f>SUM(H48:H49)</f>
        <v>0</v>
      </c>
      <c r="I50" s="187"/>
      <c r="J50" s="188"/>
    </row>
    <row r="51" spans="2:10" ht="15.75" customHeight="1" thickBot="1" x14ac:dyDescent="0.3">
      <c r="B51" s="212"/>
      <c r="C51" s="213"/>
      <c r="D51" s="213"/>
      <c r="E51" s="213"/>
      <c r="F51" s="213"/>
      <c r="G51" s="213"/>
      <c r="H51" s="213"/>
      <c r="I51" s="213"/>
      <c r="J51" s="214"/>
    </row>
    <row r="52" spans="2:10" ht="19.5" customHeight="1" thickBot="1" x14ac:dyDescent="0.3">
      <c r="B52" s="209" t="s">
        <v>23</v>
      </c>
      <c r="C52" s="192"/>
      <c r="D52" s="192"/>
      <c r="E52" s="192"/>
      <c r="F52" s="193"/>
      <c r="G52" s="36">
        <f>G39+G44+G50</f>
        <v>0</v>
      </c>
      <c r="H52" s="36">
        <f>H39+H44+H50</f>
        <v>0</v>
      </c>
      <c r="I52" s="189"/>
      <c r="J52" s="190"/>
    </row>
    <row r="53" spans="2:10" ht="27" customHeight="1" thickBot="1" x14ac:dyDescent="0.3">
      <c r="B53" s="215"/>
      <c r="C53" s="215"/>
      <c r="D53" s="215"/>
      <c r="E53" s="215"/>
      <c r="F53" s="215"/>
      <c r="G53" s="215"/>
      <c r="H53" s="215"/>
      <c r="I53" s="215"/>
      <c r="J53" s="215"/>
    </row>
    <row r="54" spans="2:10" ht="23.45" customHeight="1" thickBot="1" x14ac:dyDescent="0.3">
      <c r="B54" s="191" t="s">
        <v>61</v>
      </c>
      <c r="C54" s="192"/>
      <c r="D54" s="192"/>
      <c r="E54" s="192"/>
      <c r="F54" s="192"/>
      <c r="G54" s="192"/>
      <c r="H54" s="192"/>
      <c r="I54" s="192"/>
      <c r="J54" s="193"/>
    </row>
    <row r="55" spans="2:10" ht="15" customHeight="1" thickBot="1" x14ac:dyDescent="0.3">
      <c r="B55" s="194" t="s">
        <v>40</v>
      </c>
      <c r="C55" s="195"/>
      <c r="D55" s="195"/>
      <c r="E55" s="195"/>
      <c r="F55" s="195"/>
      <c r="G55" s="195"/>
      <c r="H55" s="195"/>
      <c r="I55" s="195"/>
      <c r="J55" s="196"/>
    </row>
    <row r="56" spans="2:10" ht="15" customHeight="1" x14ac:dyDescent="0.25">
      <c r="B56" s="132"/>
      <c r="C56" s="133"/>
      <c r="D56" s="133"/>
      <c r="E56" s="133"/>
      <c r="F56" s="133"/>
      <c r="G56" s="133"/>
      <c r="H56" s="133"/>
      <c r="I56" s="133"/>
      <c r="J56" s="134"/>
    </row>
    <row r="57" spans="2:10" ht="15.75" customHeight="1" x14ac:dyDescent="0.25">
      <c r="B57" s="207" t="s">
        <v>125</v>
      </c>
      <c r="C57" s="208"/>
      <c r="D57" s="208"/>
      <c r="E57" s="208"/>
      <c r="F57" s="182"/>
      <c r="G57" s="182"/>
      <c r="H57" s="182"/>
      <c r="I57" s="182"/>
      <c r="J57" s="183"/>
    </row>
    <row r="58" spans="2:10" ht="30.75" customHeight="1" x14ac:dyDescent="0.25">
      <c r="B58" s="30" t="s">
        <v>0</v>
      </c>
      <c r="C58" s="135" t="s">
        <v>1</v>
      </c>
      <c r="D58" s="116"/>
      <c r="E58" s="116"/>
      <c r="F58" s="136"/>
      <c r="G58" s="60" t="s">
        <v>58</v>
      </c>
      <c r="H58" s="60" t="s">
        <v>59</v>
      </c>
      <c r="I58" s="60" t="s">
        <v>9</v>
      </c>
      <c r="J58" s="32" t="s">
        <v>54</v>
      </c>
    </row>
    <row r="59" spans="2:10" ht="15" customHeight="1" x14ac:dyDescent="0.25">
      <c r="B59" s="33" t="s">
        <v>4</v>
      </c>
      <c r="C59" s="149" t="s">
        <v>127</v>
      </c>
      <c r="D59" s="150"/>
      <c r="E59" s="150"/>
      <c r="F59" s="151"/>
      <c r="G59" s="47"/>
      <c r="H59" s="34" t="str">
        <f>IF(G59="","",ROUND(G59*1.23,2))</f>
        <v/>
      </c>
      <c r="I59" s="62"/>
      <c r="J59" s="104"/>
    </row>
    <row r="60" spans="2:10" ht="18" customHeight="1" x14ac:dyDescent="0.25">
      <c r="B60" s="184" t="s">
        <v>37</v>
      </c>
      <c r="C60" s="185"/>
      <c r="D60" s="185"/>
      <c r="E60" s="185"/>
      <c r="F60" s="186"/>
      <c r="G60" s="35">
        <f>SUM(G59:G59)</f>
        <v>0</v>
      </c>
      <c r="H60" s="35">
        <f>SUM(H59:H59)</f>
        <v>0</v>
      </c>
      <c r="I60" s="187"/>
      <c r="J60" s="188"/>
    </row>
    <row r="61" spans="2:10" ht="15.75" customHeight="1" x14ac:dyDescent="0.25">
      <c r="B61" s="175"/>
      <c r="C61" s="176"/>
      <c r="D61" s="176"/>
      <c r="E61" s="176"/>
      <c r="F61" s="176"/>
      <c r="G61" s="176"/>
      <c r="H61" s="176"/>
      <c r="I61" s="176"/>
      <c r="J61" s="177"/>
    </row>
    <row r="62" spans="2:10" ht="15" customHeight="1" x14ac:dyDescent="0.25">
      <c r="B62" s="115" t="s">
        <v>123</v>
      </c>
      <c r="C62" s="116"/>
      <c r="D62" s="116"/>
      <c r="E62" s="116"/>
      <c r="F62" s="116"/>
      <c r="G62" s="116"/>
      <c r="H62" s="116"/>
      <c r="I62" s="116"/>
      <c r="J62" s="117"/>
    </row>
    <row r="63" spans="2:10" ht="30.75" customHeight="1" x14ac:dyDescent="0.25">
      <c r="B63" s="30" t="s">
        <v>0</v>
      </c>
      <c r="C63" s="135" t="s">
        <v>1</v>
      </c>
      <c r="D63" s="116"/>
      <c r="E63" s="116"/>
      <c r="F63" s="136"/>
      <c r="G63" s="60" t="s">
        <v>58</v>
      </c>
      <c r="H63" s="60" t="s">
        <v>59</v>
      </c>
      <c r="I63" s="60" t="s">
        <v>9</v>
      </c>
      <c r="J63" s="32" t="s">
        <v>54</v>
      </c>
    </row>
    <row r="64" spans="2:10" ht="36" customHeight="1" x14ac:dyDescent="0.25">
      <c r="B64" s="33" t="s">
        <v>4</v>
      </c>
      <c r="C64" s="149" t="s">
        <v>124</v>
      </c>
      <c r="D64" s="150"/>
      <c r="E64" s="150"/>
      <c r="F64" s="151"/>
      <c r="G64" s="47"/>
      <c r="H64" s="34" t="str">
        <f>IF(G64="","",ROUND(G64*1.23,2))</f>
        <v/>
      </c>
      <c r="I64" s="62"/>
      <c r="J64" s="104"/>
    </row>
    <row r="65" spans="2:10" ht="18" customHeight="1" x14ac:dyDescent="0.25">
      <c r="B65" s="184" t="s">
        <v>37</v>
      </c>
      <c r="C65" s="185"/>
      <c r="D65" s="185"/>
      <c r="E65" s="185"/>
      <c r="F65" s="186"/>
      <c r="G65" s="35">
        <f>SUM(G64:G64)</f>
        <v>0</v>
      </c>
      <c r="H65" s="35">
        <f>SUM(H64:H64)</f>
        <v>0</v>
      </c>
      <c r="I65" s="187"/>
      <c r="J65" s="188"/>
    </row>
    <row r="66" spans="2:10" ht="15.75" customHeight="1" x14ac:dyDescent="0.25">
      <c r="B66" s="101"/>
      <c r="C66" s="102"/>
      <c r="D66" s="102"/>
      <c r="E66" s="102"/>
      <c r="F66" s="102"/>
      <c r="G66" s="102"/>
      <c r="H66" s="102"/>
      <c r="I66" s="102"/>
      <c r="J66" s="103"/>
    </row>
    <row r="67" spans="2:10" ht="15" customHeight="1" x14ac:dyDescent="0.25">
      <c r="B67" s="115" t="s">
        <v>41</v>
      </c>
      <c r="C67" s="116"/>
      <c r="D67" s="116"/>
      <c r="E67" s="116"/>
      <c r="F67" s="116"/>
      <c r="G67" s="116"/>
      <c r="H67" s="116"/>
      <c r="I67" s="116"/>
      <c r="J67" s="117"/>
    </row>
    <row r="68" spans="2:10" ht="30.75" customHeight="1" x14ac:dyDescent="0.25">
      <c r="B68" s="30" t="s">
        <v>0</v>
      </c>
      <c r="C68" s="135" t="s">
        <v>1</v>
      </c>
      <c r="D68" s="116"/>
      <c r="E68" s="116"/>
      <c r="F68" s="136"/>
      <c r="G68" s="60" t="s">
        <v>2</v>
      </c>
      <c r="H68" s="60" t="s">
        <v>3</v>
      </c>
      <c r="I68" s="60" t="s">
        <v>9</v>
      </c>
      <c r="J68" s="32" t="s">
        <v>54</v>
      </c>
    </row>
    <row r="69" spans="2:10" ht="15" customHeight="1" x14ac:dyDescent="0.25">
      <c r="B69" s="64" t="s">
        <v>4</v>
      </c>
      <c r="C69" s="137" t="s">
        <v>28</v>
      </c>
      <c r="D69" s="138"/>
      <c r="E69" s="138"/>
      <c r="F69" s="139"/>
      <c r="G69" s="34"/>
      <c r="H69" s="34" t="str">
        <f>IF(G69="","",ROUND(G69*1.23,2))</f>
        <v/>
      </c>
      <c r="I69" s="62"/>
      <c r="J69" s="104"/>
    </row>
    <row r="70" spans="2:10" ht="15" customHeight="1" x14ac:dyDescent="0.25">
      <c r="B70" s="65" t="s">
        <v>5</v>
      </c>
      <c r="C70" s="149" t="s">
        <v>135</v>
      </c>
      <c r="D70" s="150"/>
      <c r="E70" s="150"/>
      <c r="F70" s="151"/>
      <c r="G70" s="34"/>
      <c r="H70" s="34" t="str">
        <f>IF(G70="","",ROUND(G70*1.23,2))</f>
        <v/>
      </c>
      <c r="I70" s="62"/>
      <c r="J70" s="104"/>
    </row>
    <row r="71" spans="2:10" ht="15" customHeight="1" x14ac:dyDescent="0.25">
      <c r="B71" s="184" t="s">
        <v>42</v>
      </c>
      <c r="C71" s="185"/>
      <c r="D71" s="185"/>
      <c r="E71" s="185"/>
      <c r="F71" s="186"/>
      <c r="G71" s="35">
        <f>SUM(G69:G70)</f>
        <v>0</v>
      </c>
      <c r="H71" s="35">
        <f>SUM(H69:H70)</f>
        <v>0</v>
      </c>
      <c r="I71" s="187"/>
      <c r="J71" s="188"/>
    </row>
    <row r="72" spans="2:10" ht="15" customHeight="1" thickBot="1" x14ac:dyDescent="0.3">
      <c r="B72" s="212"/>
      <c r="C72" s="213"/>
      <c r="D72" s="213"/>
      <c r="E72" s="213"/>
      <c r="F72" s="213"/>
      <c r="G72" s="213"/>
      <c r="H72" s="213"/>
      <c r="I72" s="213"/>
      <c r="J72" s="214"/>
    </row>
    <row r="73" spans="2:10" ht="19.5" customHeight="1" thickBot="1" x14ac:dyDescent="0.3">
      <c r="B73" s="209" t="s">
        <v>23</v>
      </c>
      <c r="C73" s="192"/>
      <c r="D73" s="192"/>
      <c r="E73" s="192"/>
      <c r="F73" s="193"/>
      <c r="G73" s="36">
        <f>G60+G65+G71</f>
        <v>0</v>
      </c>
      <c r="H73" s="36">
        <f>H60+H65+H71</f>
        <v>0</v>
      </c>
      <c r="I73" s="189"/>
      <c r="J73" s="190"/>
    </row>
    <row r="74" spans="2:10" ht="27" customHeight="1" thickBot="1" x14ac:dyDescent="0.3">
      <c r="B74" s="211"/>
      <c r="C74" s="211"/>
      <c r="D74" s="211"/>
      <c r="E74" s="211"/>
      <c r="F74" s="211"/>
      <c r="G74" s="211"/>
      <c r="H74" s="211"/>
      <c r="I74" s="211"/>
      <c r="J74" s="211"/>
    </row>
    <row r="75" spans="2:10" ht="24" customHeight="1" thickBot="1" x14ac:dyDescent="0.3">
      <c r="B75" s="191" t="s">
        <v>62</v>
      </c>
      <c r="C75" s="192"/>
      <c r="D75" s="192"/>
      <c r="E75" s="192"/>
      <c r="F75" s="192"/>
      <c r="G75" s="192"/>
      <c r="H75" s="192"/>
      <c r="I75" s="192"/>
      <c r="J75" s="193"/>
    </row>
    <row r="76" spans="2:10" ht="15" customHeight="1" thickBot="1" x14ac:dyDescent="0.3">
      <c r="B76" s="194" t="s">
        <v>40</v>
      </c>
      <c r="C76" s="195"/>
      <c r="D76" s="195"/>
      <c r="E76" s="195"/>
      <c r="F76" s="195"/>
      <c r="G76" s="195"/>
      <c r="H76" s="195"/>
      <c r="I76" s="195"/>
      <c r="J76" s="196"/>
    </row>
    <row r="77" spans="2:10" ht="15" customHeight="1" x14ac:dyDescent="0.25">
      <c r="B77" s="132"/>
      <c r="C77" s="133"/>
      <c r="D77" s="133"/>
      <c r="E77" s="133"/>
      <c r="F77" s="133"/>
      <c r="G77" s="133"/>
      <c r="H77" s="133"/>
      <c r="I77" s="133"/>
      <c r="J77" s="134"/>
    </row>
    <row r="78" spans="2:10" ht="15.75" customHeight="1" x14ac:dyDescent="0.25">
      <c r="B78" s="207" t="s">
        <v>125</v>
      </c>
      <c r="C78" s="208"/>
      <c r="D78" s="208"/>
      <c r="E78" s="208"/>
      <c r="F78" s="182"/>
      <c r="G78" s="182"/>
      <c r="H78" s="182"/>
      <c r="I78" s="182"/>
      <c r="J78" s="183"/>
    </row>
    <row r="79" spans="2:10" ht="30.75" customHeight="1" x14ac:dyDescent="0.25">
      <c r="B79" s="30" t="s">
        <v>0</v>
      </c>
      <c r="C79" s="135" t="s">
        <v>1</v>
      </c>
      <c r="D79" s="116"/>
      <c r="E79" s="116"/>
      <c r="F79" s="136"/>
      <c r="G79" s="60" t="s">
        <v>58</v>
      </c>
      <c r="H79" s="60" t="s">
        <v>59</v>
      </c>
      <c r="I79" s="60" t="s">
        <v>9</v>
      </c>
      <c r="J79" s="32" t="s">
        <v>54</v>
      </c>
    </row>
    <row r="80" spans="2:10" ht="15" customHeight="1" x14ac:dyDescent="0.25">
      <c r="B80" s="33" t="s">
        <v>4</v>
      </c>
      <c r="C80" s="149" t="s">
        <v>84</v>
      </c>
      <c r="D80" s="150"/>
      <c r="E80" s="150"/>
      <c r="F80" s="151"/>
      <c r="G80" s="47"/>
      <c r="H80" s="34" t="str">
        <f>IF(G80="","",ROUND(G80*1.23,2))</f>
        <v/>
      </c>
      <c r="I80" s="62"/>
      <c r="J80" s="104"/>
    </row>
    <row r="81" spans="2:10" ht="18" customHeight="1" x14ac:dyDescent="0.25">
      <c r="B81" s="184" t="s">
        <v>37</v>
      </c>
      <c r="C81" s="185"/>
      <c r="D81" s="185"/>
      <c r="E81" s="185"/>
      <c r="F81" s="186"/>
      <c r="G81" s="35">
        <f>SUM(G80:G80)</f>
        <v>0</v>
      </c>
      <c r="H81" s="35">
        <f>SUM(H80:H80)</f>
        <v>0</v>
      </c>
      <c r="I81" s="187"/>
      <c r="J81" s="188"/>
    </row>
    <row r="82" spans="2:10" ht="15.75" customHeight="1" thickBot="1" x14ac:dyDescent="0.3">
      <c r="B82" s="27"/>
      <c r="C82" s="28"/>
      <c r="D82" s="28"/>
      <c r="E82" s="28"/>
      <c r="F82" s="28"/>
      <c r="G82" s="29"/>
      <c r="H82" s="29"/>
      <c r="I82" s="1"/>
      <c r="J82" s="2"/>
    </row>
    <row r="83" spans="2:10" ht="19.5" customHeight="1" thickBot="1" x14ac:dyDescent="0.3">
      <c r="B83" s="209" t="s">
        <v>23</v>
      </c>
      <c r="C83" s="192"/>
      <c r="D83" s="192"/>
      <c r="E83" s="192"/>
      <c r="F83" s="193"/>
      <c r="G83" s="36">
        <f>G81</f>
        <v>0</v>
      </c>
      <c r="H83" s="36">
        <f>H81</f>
        <v>0</v>
      </c>
      <c r="I83" s="189"/>
      <c r="J83" s="190"/>
    </row>
    <row r="84" spans="2:10" ht="24" customHeight="1" thickBot="1" x14ac:dyDescent="0.3">
      <c r="B84" s="210"/>
      <c r="C84" s="210"/>
      <c r="D84" s="210"/>
      <c r="E84" s="210"/>
      <c r="F84" s="210"/>
      <c r="G84" s="210"/>
      <c r="H84" s="210"/>
      <c r="I84" s="210"/>
      <c r="J84" s="210"/>
    </row>
    <row r="85" spans="2:10" ht="21.75" customHeight="1" thickBot="1" x14ac:dyDescent="0.3">
      <c r="B85" s="112" t="s">
        <v>7</v>
      </c>
      <c r="C85" s="113"/>
      <c r="D85" s="113"/>
      <c r="E85" s="113"/>
      <c r="F85" s="113"/>
      <c r="G85" s="113"/>
      <c r="H85" s="113"/>
      <c r="I85" s="113"/>
      <c r="J85" s="114"/>
    </row>
    <row r="86" spans="2:10" ht="12.75" customHeight="1" x14ac:dyDescent="0.25">
      <c r="B86" s="156"/>
      <c r="C86" s="157"/>
      <c r="D86" s="157"/>
      <c r="E86" s="157"/>
      <c r="F86" s="157"/>
      <c r="G86" s="157"/>
      <c r="H86" s="157"/>
      <c r="I86" s="157"/>
      <c r="J86" s="158"/>
    </row>
    <row r="87" spans="2:10" ht="14.45" customHeight="1" x14ac:dyDescent="0.25">
      <c r="B87" s="115" t="s">
        <v>43</v>
      </c>
      <c r="C87" s="116"/>
      <c r="D87" s="116"/>
      <c r="E87" s="116"/>
      <c r="F87" s="116"/>
      <c r="G87" s="116"/>
      <c r="H87" s="116"/>
      <c r="I87" s="116"/>
      <c r="J87" s="117"/>
    </row>
    <row r="88" spans="2:10" ht="30" x14ac:dyDescent="0.25">
      <c r="B88" s="30" t="s">
        <v>0</v>
      </c>
      <c r="C88" s="31" t="s">
        <v>1</v>
      </c>
      <c r="D88" s="44" t="s">
        <v>11</v>
      </c>
      <c r="E88" s="125" t="s">
        <v>12</v>
      </c>
      <c r="F88" s="126"/>
      <c r="G88" s="60" t="s">
        <v>2</v>
      </c>
      <c r="H88" s="60" t="s">
        <v>3</v>
      </c>
      <c r="I88" s="60" t="s">
        <v>53</v>
      </c>
      <c r="J88" s="32" t="s">
        <v>54</v>
      </c>
    </row>
    <row r="89" spans="2:10" s="26" customFormat="1" ht="62.45" customHeight="1" thickBot="1" x14ac:dyDescent="0.3">
      <c r="B89" s="78" t="s">
        <v>4</v>
      </c>
      <c r="C89" s="92" t="s">
        <v>71</v>
      </c>
      <c r="D89" s="79" t="s">
        <v>56</v>
      </c>
      <c r="E89" s="127">
        <v>7.0000000000000007E-2</v>
      </c>
      <c r="F89" s="128"/>
      <c r="G89" s="80">
        <f>E89*G94</f>
        <v>0</v>
      </c>
      <c r="H89" s="81">
        <f>IF(G89="","",ROUND(G89*1.23,2))</f>
        <v>0</v>
      </c>
      <c r="I89" s="152"/>
      <c r="J89" s="153"/>
    </row>
    <row r="90" spans="2:10" s="26" customFormat="1" ht="17.100000000000001" customHeight="1" thickBot="1" x14ac:dyDescent="0.3">
      <c r="B90" s="82"/>
      <c r="C90" s="72"/>
      <c r="D90" s="73"/>
      <c r="E90" s="74"/>
      <c r="F90" s="75"/>
      <c r="G90" s="76"/>
      <c r="H90" s="76"/>
      <c r="I90" s="77"/>
      <c r="J90" s="83"/>
    </row>
    <row r="91" spans="2:10" s="26" customFormat="1" ht="22.5" customHeight="1" thickBot="1" x14ac:dyDescent="0.3">
      <c r="B91" s="129" t="s">
        <v>87</v>
      </c>
      <c r="C91" s="130"/>
      <c r="D91" s="130"/>
      <c r="E91" s="130"/>
      <c r="F91" s="130"/>
      <c r="G91" s="130"/>
      <c r="H91" s="130"/>
      <c r="I91" s="130"/>
      <c r="J91" s="131"/>
    </row>
    <row r="92" spans="2:10" s="26" customFormat="1" ht="18" customHeight="1" x14ac:dyDescent="0.25">
      <c r="B92" s="132"/>
      <c r="C92" s="133"/>
      <c r="D92" s="133"/>
      <c r="E92" s="133"/>
      <c r="F92" s="133"/>
      <c r="G92" s="133"/>
      <c r="H92" s="133"/>
      <c r="I92" s="133"/>
      <c r="J92" s="134"/>
    </row>
    <row r="93" spans="2:10" s="26" customFormat="1" ht="18" customHeight="1" x14ac:dyDescent="0.25">
      <c r="B93" s="30" t="s">
        <v>0</v>
      </c>
      <c r="C93" s="135" t="s">
        <v>1</v>
      </c>
      <c r="D93" s="116"/>
      <c r="E93" s="116"/>
      <c r="F93" s="136"/>
      <c r="G93" s="60" t="s">
        <v>58</v>
      </c>
      <c r="H93" s="60" t="s">
        <v>59</v>
      </c>
      <c r="I93" s="145"/>
      <c r="J93" s="146"/>
    </row>
    <row r="94" spans="2:10" s="26" customFormat="1" ht="18" customHeight="1" x14ac:dyDescent="0.25">
      <c r="B94" s="33" t="s">
        <v>4</v>
      </c>
      <c r="C94" s="137" t="s">
        <v>85</v>
      </c>
      <c r="D94" s="138"/>
      <c r="E94" s="138"/>
      <c r="F94" s="139"/>
      <c r="G94" s="47">
        <f>SUM(G17,G22,G27,G28,G38,G43,G48,G49,G59,G64,G69,G70,G80)</f>
        <v>0</v>
      </c>
      <c r="H94" s="47">
        <f>SUM(H17,H22,H27,H28,H38,H43,H48,H49,H59,H64,H69,H70,H80)</f>
        <v>0</v>
      </c>
      <c r="I94" s="147"/>
      <c r="J94" s="148"/>
    </row>
    <row r="95" spans="2:10" s="26" customFormat="1" ht="18" customHeight="1" x14ac:dyDescent="0.25">
      <c r="B95" s="33" t="s">
        <v>5</v>
      </c>
      <c r="C95" s="149" t="s">
        <v>86</v>
      </c>
      <c r="D95" s="150"/>
      <c r="E95" s="150"/>
      <c r="F95" s="151"/>
      <c r="G95" s="47">
        <f>SUM(G89)</f>
        <v>0</v>
      </c>
      <c r="H95" s="47">
        <f>SUM(H89)</f>
        <v>0</v>
      </c>
      <c r="I95" s="70"/>
      <c r="J95" s="71"/>
    </row>
    <row r="96" spans="2:10" s="26" customFormat="1" ht="18" customHeight="1" thickBot="1" x14ac:dyDescent="0.3">
      <c r="B96" s="140" t="s">
        <v>8</v>
      </c>
      <c r="C96" s="141"/>
      <c r="D96" s="141"/>
      <c r="E96" s="141"/>
      <c r="F96" s="142"/>
      <c r="G96" s="91">
        <f>SUM(G94:G95)</f>
        <v>0</v>
      </c>
      <c r="H96" s="91">
        <f>SUM(H94:H95)</f>
        <v>0</v>
      </c>
      <c r="I96" s="143"/>
      <c r="J96" s="144"/>
    </row>
    <row r="97" spans="2:12" s="26" customFormat="1" ht="18" customHeight="1" x14ac:dyDescent="0.25">
      <c r="B97" s="84"/>
      <c r="C97" s="85"/>
      <c r="D97" s="86"/>
      <c r="E97" s="87"/>
      <c r="F97" s="88"/>
      <c r="G97" s="89"/>
      <c r="H97" s="89"/>
      <c r="I97" s="90"/>
      <c r="J97" s="90"/>
    </row>
    <row r="98" spans="2:12" x14ac:dyDescent="0.25">
      <c r="B98" s="159"/>
      <c r="C98" s="159"/>
      <c r="D98" s="159"/>
      <c r="E98" s="159"/>
      <c r="F98" s="159"/>
      <c r="G98" s="159"/>
      <c r="H98" s="159"/>
      <c r="I98" s="159"/>
      <c r="J98" s="159"/>
    </row>
    <row r="99" spans="2:12" s="38" customFormat="1" ht="27" customHeight="1" x14ac:dyDescent="0.25">
      <c r="B99" s="118" t="s">
        <v>72</v>
      </c>
      <c r="C99" s="118"/>
      <c r="D99" s="118"/>
      <c r="E99" s="118"/>
      <c r="F99" s="118"/>
      <c r="G99" s="118"/>
      <c r="H99" s="118"/>
      <c r="I99" s="118"/>
      <c r="J99" s="118"/>
    </row>
    <row r="100" spans="2:12" s="38" customFormat="1" ht="27" customHeight="1" x14ac:dyDescent="0.25">
      <c r="B100" s="155" t="s">
        <v>136</v>
      </c>
      <c r="C100" s="155"/>
      <c r="D100" s="155"/>
      <c r="E100" s="155"/>
      <c r="F100" s="155"/>
      <c r="G100" s="155"/>
      <c r="H100" s="155"/>
      <c r="I100" s="155"/>
      <c r="J100" s="155"/>
      <c r="K100" s="39"/>
      <c r="L100" s="39"/>
    </row>
    <row r="101" spans="2:12" s="38" customFormat="1" ht="27" customHeight="1" thickBot="1" x14ac:dyDescent="0.3">
      <c r="B101" s="154"/>
      <c r="C101" s="154"/>
      <c r="D101" s="154"/>
      <c r="E101" s="154"/>
      <c r="F101" s="154"/>
      <c r="G101" s="154"/>
      <c r="H101" s="154"/>
      <c r="I101" s="154"/>
      <c r="J101" s="154"/>
      <c r="K101" s="39"/>
      <c r="L101" s="39"/>
    </row>
    <row r="102" spans="2:12" ht="26.25" customHeight="1" thickBot="1" x14ac:dyDescent="0.3">
      <c r="B102" s="109" t="s">
        <v>63</v>
      </c>
      <c r="C102" s="110"/>
      <c r="D102" s="110"/>
      <c r="E102" s="110"/>
      <c r="F102" s="110"/>
      <c r="G102" s="110"/>
      <c r="H102" s="110"/>
      <c r="I102" s="110"/>
      <c r="J102" s="111"/>
    </row>
    <row r="103" spans="2:12" ht="32.25" customHeight="1" thickBot="1" x14ac:dyDescent="0.3">
      <c r="B103" s="123" t="s">
        <v>47</v>
      </c>
      <c r="C103" s="124"/>
      <c r="D103" s="162" t="s">
        <v>48</v>
      </c>
      <c r="E103" s="163"/>
      <c r="F103" s="163"/>
      <c r="G103" s="163"/>
      <c r="H103" s="163"/>
      <c r="I103" s="163"/>
      <c r="J103" s="164"/>
    </row>
    <row r="104" spans="2:12" ht="15.75" thickBot="1" x14ac:dyDescent="0.3">
      <c r="B104" s="119" t="s">
        <v>44</v>
      </c>
      <c r="C104" s="120"/>
      <c r="D104" s="162" t="s">
        <v>49</v>
      </c>
      <c r="E104" s="163"/>
      <c r="F104" s="163"/>
      <c r="G104" s="163"/>
      <c r="H104" s="163"/>
      <c r="I104" s="163"/>
      <c r="J104" s="164"/>
    </row>
    <row r="105" spans="2:12" ht="35.25" customHeight="1" thickBot="1" x14ac:dyDescent="0.3">
      <c r="B105" s="121" t="s">
        <v>45</v>
      </c>
      <c r="C105" s="122"/>
      <c r="D105" s="165" t="s">
        <v>50</v>
      </c>
      <c r="E105" s="166"/>
      <c r="F105" s="166"/>
      <c r="G105" s="166"/>
      <c r="H105" s="166"/>
      <c r="I105" s="166"/>
      <c r="J105" s="167"/>
    </row>
    <row r="106" spans="2:12" ht="49.5" customHeight="1" thickBot="1" x14ac:dyDescent="0.3">
      <c r="B106" s="123" t="s">
        <v>46</v>
      </c>
      <c r="C106" s="124"/>
      <c r="D106" s="162" t="s">
        <v>73</v>
      </c>
      <c r="E106" s="163"/>
      <c r="F106" s="163"/>
      <c r="G106" s="163"/>
      <c r="H106" s="163"/>
      <c r="I106" s="163"/>
      <c r="J106" s="164"/>
    </row>
    <row r="107" spans="2:12" ht="31.5" customHeight="1" thickBot="1" x14ac:dyDescent="0.3">
      <c r="B107" s="123" t="s">
        <v>1</v>
      </c>
      <c r="C107" s="124"/>
      <c r="D107" s="162" t="s">
        <v>74</v>
      </c>
      <c r="E107" s="163"/>
      <c r="F107" s="163"/>
      <c r="G107" s="163"/>
      <c r="H107" s="163"/>
      <c r="I107" s="163"/>
      <c r="J107" s="164"/>
    </row>
    <row r="108" spans="2:12" ht="83.25" customHeight="1" thickBot="1" x14ac:dyDescent="0.3">
      <c r="B108" s="123" t="s">
        <v>52</v>
      </c>
      <c r="C108" s="124"/>
      <c r="D108" s="162" t="s">
        <v>51</v>
      </c>
      <c r="E108" s="163"/>
      <c r="F108" s="163"/>
      <c r="G108" s="163"/>
      <c r="H108" s="163"/>
      <c r="I108" s="163"/>
      <c r="J108" s="164"/>
    </row>
    <row r="109" spans="2:12" ht="210" customHeight="1" thickBot="1" x14ac:dyDescent="0.3">
      <c r="B109" s="123" t="s">
        <v>53</v>
      </c>
      <c r="C109" s="171"/>
      <c r="D109" s="168" t="s">
        <v>129</v>
      </c>
      <c r="E109" s="163"/>
      <c r="F109" s="163"/>
      <c r="G109" s="163"/>
      <c r="H109" s="163"/>
      <c r="I109" s="163"/>
      <c r="J109" s="164"/>
    </row>
    <row r="110" spans="2:12" ht="46.9" customHeight="1" thickBot="1" x14ac:dyDescent="0.3">
      <c r="B110" s="123" t="s">
        <v>54</v>
      </c>
      <c r="C110" s="124"/>
      <c r="D110" s="162" t="s">
        <v>117</v>
      </c>
      <c r="E110" s="163"/>
      <c r="F110" s="163"/>
      <c r="G110" s="163"/>
      <c r="H110" s="163"/>
      <c r="I110" s="163"/>
      <c r="J110" s="164"/>
    </row>
    <row r="111" spans="2:12" ht="48.75" customHeight="1" thickBot="1" x14ac:dyDescent="0.3">
      <c r="B111" s="123" t="s">
        <v>8</v>
      </c>
      <c r="C111" s="124"/>
      <c r="D111" s="162" t="s">
        <v>55</v>
      </c>
      <c r="E111" s="163"/>
      <c r="F111" s="163"/>
      <c r="G111" s="163"/>
      <c r="H111" s="163"/>
      <c r="I111" s="163"/>
      <c r="J111" s="164"/>
    </row>
    <row r="112" spans="2:12" ht="111.75" customHeight="1" thickBot="1" x14ac:dyDescent="0.3">
      <c r="B112" s="162" t="s">
        <v>75</v>
      </c>
      <c r="C112" s="163"/>
      <c r="D112" s="163"/>
      <c r="E112" s="163"/>
      <c r="F112" s="163"/>
      <c r="G112" s="163"/>
      <c r="H112" s="163"/>
      <c r="I112" s="163"/>
      <c r="J112" s="164"/>
    </row>
    <row r="113" spans="2:10" x14ac:dyDescent="0.25">
      <c r="B113" s="160"/>
      <c r="C113" s="161"/>
      <c r="D113" s="169"/>
      <c r="E113" s="170"/>
      <c r="F113" s="170"/>
      <c r="G113" s="170"/>
      <c r="H113" s="170"/>
      <c r="I113" s="170"/>
      <c r="J113" s="170"/>
    </row>
    <row r="114" spans="2:10" x14ac:dyDescent="0.25">
      <c r="B114" s="160"/>
      <c r="C114" s="161"/>
      <c r="D114" s="169"/>
      <c r="E114" s="170"/>
      <c r="F114" s="170"/>
      <c r="G114" s="170"/>
      <c r="H114" s="170"/>
      <c r="I114" s="170"/>
      <c r="J114" s="170"/>
    </row>
    <row r="115" spans="2:10" x14ac:dyDescent="0.25">
      <c r="B115" s="160"/>
      <c r="C115" s="161"/>
      <c r="D115" s="169"/>
      <c r="E115" s="170"/>
      <c r="F115" s="170"/>
      <c r="G115" s="170"/>
      <c r="H115" s="170"/>
      <c r="I115" s="170"/>
      <c r="J115" s="170"/>
    </row>
    <row r="116" spans="2:10" x14ac:dyDescent="0.25">
      <c r="B116" s="160"/>
      <c r="C116" s="161"/>
      <c r="D116" s="169"/>
      <c r="E116" s="170"/>
      <c r="F116" s="170"/>
      <c r="G116" s="170"/>
      <c r="H116" s="170"/>
      <c r="I116" s="170"/>
      <c r="J116" s="170"/>
    </row>
    <row r="117" spans="2:10" x14ac:dyDescent="0.25">
      <c r="B117" s="160"/>
      <c r="C117" s="161"/>
      <c r="D117" s="169"/>
      <c r="E117" s="170"/>
      <c r="F117" s="170"/>
      <c r="G117" s="170"/>
      <c r="H117" s="170"/>
      <c r="I117" s="170"/>
      <c r="J117" s="170"/>
    </row>
    <row r="118" spans="2:10" x14ac:dyDescent="0.25">
      <c r="B118" s="160"/>
      <c r="C118" s="161"/>
      <c r="D118" s="169"/>
      <c r="E118" s="170"/>
      <c r="F118" s="170"/>
      <c r="G118" s="170"/>
      <c r="H118" s="170"/>
      <c r="I118" s="170"/>
      <c r="J118" s="170"/>
    </row>
  </sheetData>
  <dataConsolidate/>
  <mergeCells count="145">
    <mergeCell ref="B32:J32"/>
    <mergeCell ref="B14:J14"/>
    <mergeCell ref="B35:J35"/>
    <mergeCell ref="B40:J40"/>
    <mergeCell ref="B51:J51"/>
    <mergeCell ref="B53:J53"/>
    <mergeCell ref="B56:J56"/>
    <mergeCell ref="I31:J31"/>
    <mergeCell ref="B31:F31"/>
    <mergeCell ref="C28:F28"/>
    <mergeCell ref="B36:E36"/>
    <mergeCell ref="C38:F38"/>
    <mergeCell ref="B39:F39"/>
    <mergeCell ref="B30:J30"/>
    <mergeCell ref="C37:F37"/>
    <mergeCell ref="C48:F48"/>
    <mergeCell ref="B50:F50"/>
    <mergeCell ref="C42:F42"/>
    <mergeCell ref="F36:J36"/>
    <mergeCell ref="B83:F83"/>
    <mergeCell ref="I83:J83"/>
    <mergeCell ref="B84:J84"/>
    <mergeCell ref="B81:F81"/>
    <mergeCell ref="C43:F43"/>
    <mergeCell ref="B44:F44"/>
    <mergeCell ref="I44:J44"/>
    <mergeCell ref="B74:J74"/>
    <mergeCell ref="B77:J77"/>
    <mergeCell ref="I60:J60"/>
    <mergeCell ref="C63:F63"/>
    <mergeCell ref="C64:F64"/>
    <mergeCell ref="B65:F65"/>
    <mergeCell ref="I65:J65"/>
    <mergeCell ref="B62:J62"/>
    <mergeCell ref="I50:J50"/>
    <mergeCell ref="B52:F52"/>
    <mergeCell ref="B57:E57"/>
    <mergeCell ref="I81:J81"/>
    <mergeCell ref="B73:F73"/>
    <mergeCell ref="B72:J72"/>
    <mergeCell ref="I73:J73"/>
    <mergeCell ref="B75:J75"/>
    <mergeCell ref="B76:J76"/>
    <mergeCell ref="B78:E78"/>
    <mergeCell ref="F78:J78"/>
    <mergeCell ref="B67:J67"/>
    <mergeCell ref="C68:F68"/>
    <mergeCell ref="C69:F69"/>
    <mergeCell ref="C70:F70"/>
    <mergeCell ref="B71:F71"/>
    <mergeCell ref="I71:J71"/>
    <mergeCell ref="B41:J41"/>
    <mergeCell ref="G8:J8"/>
    <mergeCell ref="G10:J10"/>
    <mergeCell ref="B8:F8"/>
    <mergeCell ref="I29:J29"/>
    <mergeCell ref="B12:J12"/>
    <mergeCell ref="B25:J25"/>
    <mergeCell ref="B29:F29"/>
    <mergeCell ref="B10:F10"/>
    <mergeCell ref="C26:F26"/>
    <mergeCell ref="C27:F27"/>
    <mergeCell ref="I18:J18"/>
    <mergeCell ref="C16:F16"/>
    <mergeCell ref="C17:F17"/>
    <mergeCell ref="B18:F18"/>
    <mergeCell ref="B15:E15"/>
    <mergeCell ref="F15:J15"/>
    <mergeCell ref="B13:J13"/>
    <mergeCell ref="C21:F21"/>
    <mergeCell ref="C22:F22"/>
    <mergeCell ref="B23:F23"/>
    <mergeCell ref="I23:J23"/>
    <mergeCell ref="B20:J20"/>
    <mergeCell ref="B107:C107"/>
    <mergeCell ref="B108:C108"/>
    <mergeCell ref="B109:C109"/>
    <mergeCell ref="B110:C110"/>
    <mergeCell ref="G9:J9"/>
    <mergeCell ref="B19:J19"/>
    <mergeCell ref="B9:F9"/>
    <mergeCell ref="B11:J11"/>
    <mergeCell ref="F57:J57"/>
    <mergeCell ref="C58:F58"/>
    <mergeCell ref="C59:F59"/>
    <mergeCell ref="B60:F60"/>
    <mergeCell ref="B61:J61"/>
    <mergeCell ref="I39:J39"/>
    <mergeCell ref="B46:J46"/>
    <mergeCell ref="C47:F47"/>
    <mergeCell ref="I52:J52"/>
    <mergeCell ref="B54:J54"/>
    <mergeCell ref="B55:J55"/>
    <mergeCell ref="B33:J33"/>
    <mergeCell ref="B34:J34"/>
    <mergeCell ref="C49:F49"/>
    <mergeCell ref="C79:F79"/>
    <mergeCell ref="C80:F80"/>
    <mergeCell ref="B118:C118"/>
    <mergeCell ref="D103:J103"/>
    <mergeCell ref="D104:J104"/>
    <mergeCell ref="D105:J105"/>
    <mergeCell ref="D106:J106"/>
    <mergeCell ref="D107:J107"/>
    <mergeCell ref="D108:J108"/>
    <mergeCell ref="D109:J109"/>
    <mergeCell ref="D110:J110"/>
    <mergeCell ref="D111:J111"/>
    <mergeCell ref="D113:J113"/>
    <mergeCell ref="B111:C111"/>
    <mergeCell ref="D114:J114"/>
    <mergeCell ref="D115:J115"/>
    <mergeCell ref="D116:J116"/>
    <mergeCell ref="D117:J117"/>
    <mergeCell ref="D118:J118"/>
    <mergeCell ref="B115:C115"/>
    <mergeCell ref="B116:C116"/>
    <mergeCell ref="B117:C117"/>
    <mergeCell ref="B113:C113"/>
    <mergeCell ref="B114:C114"/>
    <mergeCell ref="B112:J112"/>
    <mergeCell ref="B106:C106"/>
    <mergeCell ref="B102:J102"/>
    <mergeCell ref="B85:J85"/>
    <mergeCell ref="B87:J87"/>
    <mergeCell ref="B99:J99"/>
    <mergeCell ref="B104:C104"/>
    <mergeCell ref="B105:C105"/>
    <mergeCell ref="B103:C103"/>
    <mergeCell ref="E88:F88"/>
    <mergeCell ref="E89:F89"/>
    <mergeCell ref="B91:J91"/>
    <mergeCell ref="B92:J92"/>
    <mergeCell ref="C93:F93"/>
    <mergeCell ref="C94:F94"/>
    <mergeCell ref="B96:F96"/>
    <mergeCell ref="I96:J96"/>
    <mergeCell ref="I93:J93"/>
    <mergeCell ref="I94:J94"/>
    <mergeCell ref="C95:F95"/>
    <mergeCell ref="I89:J89"/>
    <mergeCell ref="B101:J101"/>
    <mergeCell ref="B100:J100"/>
    <mergeCell ref="B86:J86"/>
    <mergeCell ref="B98:J98"/>
  </mergeCells>
  <phoneticPr fontId="21" type="noConversion"/>
  <dataValidations count="9">
    <dataValidation type="list" allowBlank="1" showInputMessage="1" showErrorMessage="1" sqref="I48 I27 I69 I17" xr:uid="{00000000-0002-0000-0000-000000000000}">
      <formula1>"Použitie finančného limitu,Prieskum trhu,Zmluva s úspešným uchádzačom"</formula1>
    </dataValidation>
    <dataValidation type="list" allowBlank="1" showInputMessage="1" showErrorMessage="1" sqref="I59 I49 I70 I38 I28 I80" xr:uid="{00000000-0002-0000-0000-000001000000}">
      <formula1>"Prieskum trhu,Zmluva s úspešným uchádzačom"</formula1>
    </dataValidation>
    <dataValidation type="list" allowBlank="1" showInputMessage="1" showErrorMessage="1" sqref="G10:J10" xr:uid="{00000000-0002-0000-0000-000002000000}">
      <formula1>"Áno,Nie"</formula1>
    </dataValidation>
    <dataValidation type="list" allowBlank="1" showInputMessage="1" showErrorMessage="1" sqref="F93 F63 F42 F58 F37 F79" xr:uid="{00000000-0002-0000-0000-000003000000}">
      <formula1>$I$28:$I$28</formula1>
    </dataValidation>
    <dataValidation errorStyle="warning" allowBlank="1" showInputMessage="1" errorTitle="Nevypĺňať" error="Vyplní sa automaticky" sqref="H17" xr:uid="{00000000-0002-0000-0000-000004000000}"/>
    <dataValidation allowBlank="1" showInputMessage="1" showErrorMessage="1" promptTitle="Navýšenie max. do výšky 10%" prompt="z rozpočtu uvedeného v položke &quot;Spracovanie a vykonanie projektu JPÚ - obvod III. typu&quot;" sqref="G64:H64" xr:uid="{00000000-0002-0000-0000-000005000000}"/>
    <dataValidation allowBlank="1" showInputMessage="1" showErrorMessage="1" promptTitle="Navýšenie max. do výšky 10%" prompt="z rozpočtu uvedeného v položke &quot;Spracovanie a vykonanie projektu JPÚ - obvod I. typu&quot;" sqref="G22:H22" xr:uid="{00000000-0002-0000-0000-000006000000}"/>
    <dataValidation allowBlank="1" showInputMessage="1" showErrorMessage="1" promptTitle="Navýšenie max. do výšky 10%" prompt="z rozpočtu uvedeného v položke &quot;Spracovanie a vykonanie projektu JPÚ - obvod II. typu&quot;" sqref="G43:H43" xr:uid="{00000000-0002-0000-0000-000007000000}"/>
    <dataValidation type="list" allowBlank="1" showInputMessage="1" showErrorMessage="1" sqref="I22 I43 I64" xr:uid="{00000000-0002-0000-0000-000008000000}">
      <formula1>"Použitie finančného limitu"</formula1>
    </dataValidation>
  </dataValidations>
  <pageMargins left="0.70866141732283472" right="0.70866141732283472" top="1.1417322834645669" bottom="0.74803149606299213" header="0.31496062992125984" footer="0.31496062992125984"/>
  <pageSetup paperSize="8" scale="81" fitToHeight="0" orientation="landscape" r:id="rId1"/>
  <rowBreaks count="3" manualBreakCount="3">
    <brk id="32" max="9" man="1"/>
    <brk id="74" max="9" man="1"/>
    <brk id="101" max="9"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9000000}">
          <x14:formula1>
            <xm:f>'http://basp01.intra.minv.sk/projekty/2020/OP ĽZ/RD/Zdielane dokumenty/Vyzvy-Vyzvania/Vyzva voda/bez ŠP_30.9/P1 Formular ZoNFP s prilohami/[P8 ZoNFP Specifikacia vydavkov_new.xlsx]výberové polia'!#REF!</xm:f>
          </x14:formula1>
          <xm:sqref>I60 I65</xm:sqref>
        </x14:dataValidation>
        <x14:dataValidation type="list" allowBlank="1" showInputMessage="1" showErrorMessage="1" xr:uid="{00000000-0002-0000-0000-00000A000000}">
          <x14:formula1>
            <xm:f>'výberové polia'!$B$6:$B$7</xm:f>
          </x14:formula1>
          <xm:sqref>F15 F36 F57 F78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V19"/>
  <sheetViews>
    <sheetView showGridLines="0" zoomScaleNormal="100" workbookViewId="0">
      <selection activeCell="M9" sqref="M9"/>
    </sheetView>
  </sheetViews>
  <sheetFormatPr defaultColWidth="9.140625" defaultRowHeight="15" x14ac:dyDescent="0.25"/>
  <cols>
    <col min="1" max="1" width="2.7109375" style="52" customWidth="1"/>
    <col min="2" max="4" width="9.140625" style="52"/>
    <col min="5" max="5" width="19.5703125" style="52" customWidth="1"/>
    <col min="6" max="6" width="12.5703125" style="52" customWidth="1"/>
    <col min="7" max="7" width="33.5703125" style="52" customWidth="1"/>
    <col min="8" max="8" width="21" style="52" customWidth="1"/>
    <col min="9" max="9" width="8.28515625" style="52" customWidth="1"/>
    <col min="10" max="10" width="18.7109375" style="52" customWidth="1"/>
    <col min="11" max="20" width="9.140625" style="52"/>
    <col min="21" max="21" width="5.28515625" style="52" customWidth="1"/>
    <col min="22" max="22" width="3.42578125" style="52" customWidth="1"/>
    <col min="23" max="16384" width="9.140625" style="52"/>
  </cols>
  <sheetData>
    <row r="1" spans="2:22" ht="33" customHeight="1" x14ac:dyDescent="0.25">
      <c r="B1" s="230" t="s">
        <v>81</v>
      </c>
      <c r="C1" s="230"/>
      <c r="D1" s="230"/>
      <c r="E1" s="230"/>
      <c r="F1" s="230"/>
      <c r="G1" s="53" t="s">
        <v>83</v>
      </c>
      <c r="H1" s="54"/>
      <c r="J1" s="224"/>
      <c r="K1" s="225"/>
      <c r="L1" s="225"/>
      <c r="M1" s="225"/>
      <c r="N1" s="225"/>
      <c r="O1" s="225"/>
      <c r="P1" s="225"/>
      <c r="Q1" s="225"/>
      <c r="R1" s="225"/>
      <c r="S1" s="225"/>
      <c r="T1" s="225"/>
      <c r="U1" s="225"/>
      <c r="V1" s="225"/>
    </row>
    <row r="2" spans="2:22" ht="35.25" customHeight="1" x14ac:dyDescent="0.25">
      <c r="B2" s="229" t="s">
        <v>36</v>
      </c>
      <c r="C2" s="229"/>
      <c r="D2" s="229"/>
      <c r="E2" s="229"/>
      <c r="F2" s="59"/>
      <c r="G2" s="108" t="str">
        <f>IF(AND(F2&gt;0,F2&lt;=9999),2.04,IF(AND(F2&gt;9999,F2&lt;=29999),1.78,IF(AND(F2&gt;29999,F2&lt;=49999),1.52,IF(F2&gt;49999,1.23,"potrebné vyplniť bunky vľavo"))))</f>
        <v>potrebné vyplniť bunky vľavo</v>
      </c>
    </row>
    <row r="3" spans="2:22" ht="21" customHeight="1" x14ac:dyDescent="0.25">
      <c r="B3" s="228" t="s">
        <v>35</v>
      </c>
      <c r="C3" s="228"/>
      <c r="D3" s="228"/>
      <c r="E3" s="228"/>
      <c r="F3" s="59"/>
      <c r="G3" s="231" t="str">
        <f>IF(OR(F3="",F4=""),"potrebné vyplniť bunky vľavo",IF(AND(F3&gt;=0,F3&lt;=100,F4&lt;=100),0.988,IF(AND(F3&gt;=0,F3&lt;=100,F4&gt;=101,F4&lt;=300),1.091,IF(AND(F3&gt;=0,F3&lt;=100,F4&gt;=301),1.224,IF(AND(F3&gt;=101,F3&lt;=200,F4&lt;=100),1.094,IF(AND(F3&gt;=101,F3&lt;=200,F4&gt;=101,F4&lt;=300),1.209,IF(AND(F3&gt;=101,F3&lt;=200,F4&gt;=301),1.34,IF(AND(F3&gt;=201,F3&lt;=300,F4&lt;=100),1.351,IF(AND(F3&gt;=201,F3&lt;=300,F4&gt;=101,F4&lt;=300),1.341,IF(AND(F3&gt;=201,F3&lt;=300,F4&gt;=301),1.434,IF(AND(F3&gt;=301,F3&lt;=400,F4&lt;=100),1.356,IF(AND(F3&gt;=301,F3&lt;=400,F4&gt;=101,F4&lt;=300),1.482,IF(AND(F3&gt;=301,F3&lt;=400,F4&gt;=301),1.584,IF(AND(F3&gt;=401,F4&lt;=100),1.501,IF(AND(F3&gt;=401,F4&gt;=101,F4&lt;=300),1.629,IF(AND(F3&gt;=401,F4&gt;=301),1.718,"chyba"))))))))))))))))</f>
        <v>potrebné vyplniť bunky vľavo</v>
      </c>
    </row>
    <row r="4" spans="2:22" ht="21" customHeight="1" x14ac:dyDescent="0.25">
      <c r="B4" s="228" t="s">
        <v>29</v>
      </c>
      <c r="C4" s="228"/>
      <c r="D4" s="228"/>
      <c r="E4" s="228"/>
      <c r="F4" s="59"/>
      <c r="G4" s="232"/>
    </row>
    <row r="5" spans="2:22" ht="22.5" customHeight="1" x14ac:dyDescent="0.25">
      <c r="B5" s="226" t="s">
        <v>30</v>
      </c>
      <c r="C5" s="226"/>
      <c r="D5" s="226"/>
      <c r="E5" s="226"/>
      <c r="F5" s="48" t="str">
        <f>IF(OR(F2="",F3="",F4=""),"",F2*G2*G3)</f>
        <v/>
      </c>
      <c r="G5" s="55"/>
    </row>
    <row r="6" spans="2:22" x14ac:dyDescent="0.25">
      <c r="G6" s="56"/>
      <c r="H6" s="56"/>
      <c r="I6" s="56"/>
      <c r="J6" s="61"/>
    </row>
    <row r="7" spans="2:22" x14ac:dyDescent="0.25">
      <c r="F7" s="57"/>
      <c r="G7" s="58"/>
      <c r="H7" s="46"/>
      <c r="I7" s="46"/>
    </row>
    <row r="8" spans="2:22" ht="21" x14ac:dyDescent="0.25">
      <c r="B8" s="227" t="s">
        <v>82</v>
      </c>
      <c r="C8" s="227"/>
      <c r="D8" s="227"/>
      <c r="E8" s="227"/>
      <c r="F8" s="227"/>
      <c r="G8" s="227"/>
      <c r="H8" s="227"/>
      <c r="I8" s="227"/>
    </row>
    <row r="9" spans="2:22" ht="29.45" customHeight="1" x14ac:dyDescent="0.25">
      <c r="B9" s="217" t="s">
        <v>31</v>
      </c>
      <c r="C9" s="218"/>
      <c r="D9" s="66" t="s">
        <v>33</v>
      </c>
      <c r="E9" s="217" t="s">
        <v>34</v>
      </c>
      <c r="F9" s="217"/>
      <c r="G9" s="217"/>
      <c r="H9" s="217"/>
      <c r="I9" s="217"/>
    </row>
    <row r="10" spans="2:22" ht="46.15" customHeight="1" x14ac:dyDescent="0.25">
      <c r="B10" s="220" t="s">
        <v>78</v>
      </c>
      <c r="C10" s="220"/>
      <c r="D10" s="67">
        <v>1</v>
      </c>
      <c r="E10" s="216" t="s">
        <v>121</v>
      </c>
      <c r="F10" s="216"/>
      <c r="G10" s="216"/>
      <c r="H10" s="216"/>
      <c r="I10" s="216"/>
    </row>
    <row r="11" spans="2:22" ht="19.899999999999999" customHeight="1" x14ac:dyDescent="0.25">
      <c r="B11" s="220"/>
      <c r="C11" s="220"/>
      <c r="D11" s="67">
        <v>2</v>
      </c>
      <c r="E11" s="216" t="s">
        <v>64</v>
      </c>
      <c r="F11" s="216"/>
      <c r="G11" s="216"/>
      <c r="H11" s="216"/>
      <c r="I11" s="216"/>
    </row>
    <row r="12" spans="2:22" ht="26.25" customHeight="1" x14ac:dyDescent="0.25">
      <c r="B12" s="220"/>
      <c r="C12" s="220"/>
      <c r="D12" s="67">
        <v>3</v>
      </c>
      <c r="E12" s="216" t="s">
        <v>122</v>
      </c>
      <c r="F12" s="223"/>
      <c r="G12" s="223"/>
      <c r="H12" s="223"/>
      <c r="I12" s="223"/>
    </row>
    <row r="13" spans="2:22" ht="25.15" customHeight="1" x14ac:dyDescent="0.25">
      <c r="B13" s="220"/>
      <c r="C13" s="220"/>
      <c r="D13" s="67">
        <v>4</v>
      </c>
      <c r="E13" s="216" t="s">
        <v>65</v>
      </c>
      <c r="F13" s="216"/>
      <c r="G13" s="216"/>
      <c r="H13" s="216"/>
      <c r="I13" s="216"/>
    </row>
    <row r="14" spans="2:22" ht="33" customHeight="1" x14ac:dyDescent="0.25">
      <c r="B14" s="219" t="s">
        <v>79</v>
      </c>
      <c r="C14" s="219"/>
      <c r="D14" s="68">
        <v>5</v>
      </c>
      <c r="E14" s="221" t="s">
        <v>66</v>
      </c>
      <c r="F14" s="221"/>
      <c r="G14" s="221"/>
      <c r="H14" s="221"/>
      <c r="I14" s="221"/>
    </row>
    <row r="15" spans="2:22" ht="22.9" customHeight="1" x14ac:dyDescent="0.25">
      <c r="B15" s="219"/>
      <c r="C15" s="219"/>
      <c r="D15" s="68">
        <v>6</v>
      </c>
      <c r="E15" s="221" t="s">
        <v>32</v>
      </c>
      <c r="F15" s="221"/>
      <c r="G15" s="221"/>
      <c r="H15" s="221"/>
      <c r="I15" s="221"/>
    </row>
    <row r="16" spans="2:22" ht="22.9" customHeight="1" x14ac:dyDescent="0.25">
      <c r="B16" s="219"/>
      <c r="C16" s="219"/>
      <c r="D16" s="68">
        <v>7</v>
      </c>
      <c r="E16" s="221" t="s">
        <v>67</v>
      </c>
      <c r="F16" s="222"/>
      <c r="G16" s="222"/>
      <c r="H16" s="222"/>
      <c r="I16" s="222"/>
    </row>
    <row r="17" spans="2:9" ht="28.15" customHeight="1" x14ac:dyDescent="0.25">
      <c r="B17" s="219"/>
      <c r="C17" s="219"/>
      <c r="D17" s="68">
        <v>8</v>
      </c>
      <c r="E17" s="221" t="s">
        <v>68</v>
      </c>
      <c r="F17" s="221"/>
      <c r="G17" s="221"/>
      <c r="H17" s="221"/>
      <c r="I17" s="221"/>
    </row>
    <row r="18" spans="2:9" ht="31.5" customHeight="1" x14ac:dyDescent="0.25">
      <c r="B18" s="220" t="s">
        <v>80</v>
      </c>
      <c r="C18" s="220"/>
      <c r="D18" s="67">
        <v>9</v>
      </c>
      <c r="E18" s="216" t="s">
        <v>69</v>
      </c>
      <c r="F18" s="216"/>
      <c r="G18" s="216"/>
      <c r="H18" s="216"/>
      <c r="I18" s="216"/>
    </row>
    <row r="19" spans="2:9" ht="25.15" customHeight="1" x14ac:dyDescent="0.25">
      <c r="B19" s="220"/>
      <c r="C19" s="220"/>
      <c r="D19" s="67">
        <v>10</v>
      </c>
      <c r="E19" s="216" t="s">
        <v>128</v>
      </c>
      <c r="F19" s="216"/>
      <c r="G19" s="216"/>
      <c r="H19" s="216"/>
      <c r="I19" s="216"/>
    </row>
  </sheetData>
  <mergeCells count="23">
    <mergeCell ref="J1:V1"/>
    <mergeCell ref="E13:I13"/>
    <mergeCell ref="B5:E5"/>
    <mergeCell ref="B8:I8"/>
    <mergeCell ref="B3:E3"/>
    <mergeCell ref="B4:E4"/>
    <mergeCell ref="B2:E2"/>
    <mergeCell ref="B1:F1"/>
    <mergeCell ref="G3:G4"/>
    <mergeCell ref="E19:I19"/>
    <mergeCell ref="B9:C9"/>
    <mergeCell ref="B14:C17"/>
    <mergeCell ref="B18:C19"/>
    <mergeCell ref="E14:I14"/>
    <mergeCell ref="E15:I15"/>
    <mergeCell ref="E17:I17"/>
    <mergeCell ref="E18:I18"/>
    <mergeCell ref="B10:C13"/>
    <mergeCell ref="E9:I9"/>
    <mergeCell ref="E10:I10"/>
    <mergeCell ref="E11:I11"/>
    <mergeCell ref="E16:I16"/>
    <mergeCell ref="E12:I12"/>
  </mergeCells>
  <dataValidations count="2">
    <dataValidation type="decimal" operator="greaterThanOrEqual" allowBlank="1" showInputMessage="1" showErrorMessage="1" error="Potrebné zadať nezáporné číslo" sqref="F2" xr:uid="{00000000-0002-0000-0100-000000000000}">
      <formula1>0</formula1>
    </dataValidation>
    <dataValidation type="whole" operator="greaterThanOrEqual" allowBlank="1" showInputMessage="1" showErrorMessage="1" error="Potrebné zadať nezáporné číslo" sqref="F3:F4" xr:uid="{00000000-0002-0000-0100-000001000000}">
      <formula1>0</formula1>
    </dataValidation>
  </dataValidations>
  <pageMargins left="0.7" right="0.7" top="0.75" bottom="0.75" header="0.3" footer="0.3"/>
  <pageSetup paperSize="9" scale="5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43"/>
  <sheetViews>
    <sheetView showGridLines="0" view="pageBreakPreview" zoomScaleNormal="50" zoomScaleSheetLayoutView="100" workbookViewId="0">
      <selection activeCell="B9" sqref="B9:C9"/>
    </sheetView>
  </sheetViews>
  <sheetFormatPr defaultColWidth="9.140625" defaultRowHeight="15" x14ac:dyDescent="0.25"/>
  <cols>
    <col min="1" max="1" width="1.85546875" style="3" customWidth="1"/>
    <col min="2" max="2" width="11.28515625" style="3" customWidth="1"/>
    <col min="3" max="3" width="12.7109375" style="3" customWidth="1"/>
    <col min="4" max="4" width="7.7109375" style="3" customWidth="1"/>
    <col min="5" max="5" width="9.140625" style="3"/>
    <col min="6" max="6" width="13.28515625" style="3" customWidth="1"/>
    <col min="7" max="7" width="20" style="3" customWidth="1"/>
    <col min="8" max="8" width="10.42578125" style="3" customWidth="1"/>
    <col min="9" max="9" width="36.5703125" style="3" customWidth="1"/>
    <col min="10" max="10" width="24" style="3" customWidth="1"/>
    <col min="11" max="16384" width="9.140625" style="3"/>
  </cols>
  <sheetData>
    <row r="1" spans="1:10" ht="8.25" customHeight="1" x14ac:dyDescent="0.25">
      <c r="A1" s="4"/>
      <c r="B1" s="5"/>
      <c r="C1" s="5"/>
      <c r="D1" s="5"/>
      <c r="E1" s="5"/>
      <c r="F1" s="5"/>
      <c r="G1" s="5"/>
      <c r="H1" s="5"/>
      <c r="I1" s="5"/>
      <c r="J1" s="6"/>
    </row>
    <row r="2" spans="1:10" ht="22.5" customHeight="1" x14ac:dyDescent="0.3">
      <c r="A2" s="7"/>
      <c r="B2" s="94" t="s">
        <v>119</v>
      </c>
      <c r="C2" s="9"/>
      <c r="D2" s="9"/>
      <c r="E2" s="9"/>
      <c r="F2" s="9"/>
      <c r="G2" s="9"/>
      <c r="H2" s="9"/>
      <c r="I2" s="9"/>
      <c r="J2" s="8"/>
    </row>
    <row r="3" spans="1:10" x14ac:dyDescent="0.25">
      <c r="A3" s="7"/>
      <c r="B3" s="9" t="s">
        <v>13</v>
      </c>
      <c r="C3" s="9"/>
      <c r="D3" s="9"/>
      <c r="E3" s="9"/>
      <c r="F3" s="9"/>
      <c r="G3" s="9"/>
      <c r="H3" s="9"/>
      <c r="I3" s="9"/>
      <c r="J3" s="8"/>
    </row>
    <row r="4" spans="1:10" ht="19.5" customHeight="1" x14ac:dyDescent="0.25">
      <c r="A4" s="7"/>
      <c r="B4" s="259" t="s">
        <v>39</v>
      </c>
      <c r="C4" s="260"/>
      <c r="D4" s="236"/>
      <c r="E4" s="237"/>
      <c r="F4" s="237"/>
      <c r="G4" s="237"/>
      <c r="H4" s="237"/>
      <c r="I4" s="238"/>
      <c r="J4" s="8"/>
    </row>
    <row r="5" spans="1:10" ht="19.5" customHeight="1" x14ac:dyDescent="0.25">
      <c r="A5" s="7"/>
      <c r="B5" s="234" t="s">
        <v>22</v>
      </c>
      <c r="C5" s="235"/>
      <c r="D5" s="236"/>
      <c r="E5" s="237"/>
      <c r="F5" s="237"/>
      <c r="G5" s="237"/>
      <c r="H5" s="237"/>
      <c r="I5" s="238"/>
      <c r="J5" s="8"/>
    </row>
    <row r="6" spans="1:10" ht="69" customHeight="1" x14ac:dyDescent="0.25">
      <c r="A6" s="7"/>
      <c r="B6" s="234" t="s">
        <v>101</v>
      </c>
      <c r="C6" s="235"/>
      <c r="D6" s="236"/>
      <c r="E6" s="237"/>
      <c r="F6" s="237"/>
      <c r="G6" s="237"/>
      <c r="H6" s="237"/>
      <c r="I6" s="238"/>
      <c r="J6" s="8"/>
    </row>
    <row r="7" spans="1:10" x14ac:dyDescent="0.25">
      <c r="A7" s="7"/>
      <c r="B7" s="9"/>
      <c r="C7" s="9"/>
      <c r="D7" s="9"/>
      <c r="E7" s="9"/>
      <c r="F7" s="9"/>
      <c r="G7" s="9"/>
      <c r="H7" s="9"/>
      <c r="I7" s="9"/>
      <c r="J7" s="8"/>
    </row>
    <row r="8" spans="1:10" x14ac:dyDescent="0.25">
      <c r="A8" s="7"/>
      <c r="B8" s="263" t="s">
        <v>133</v>
      </c>
      <c r="C8" s="264"/>
      <c r="D8" s="253"/>
      <c r="E8" s="254"/>
      <c r="F8" s="254"/>
      <c r="G8" s="254"/>
      <c r="H8" s="254"/>
      <c r="I8" s="255"/>
      <c r="J8" s="8"/>
    </row>
    <row r="9" spans="1:10" ht="43.5" customHeight="1" x14ac:dyDescent="0.25">
      <c r="A9" s="10"/>
      <c r="B9" s="261" t="s">
        <v>130</v>
      </c>
      <c r="C9" s="262"/>
      <c r="D9" s="253"/>
      <c r="E9" s="254"/>
      <c r="F9" s="254"/>
      <c r="G9" s="254"/>
      <c r="H9" s="254"/>
      <c r="I9" s="255"/>
      <c r="J9" s="11"/>
    </row>
    <row r="10" spans="1:10" ht="57.75" customHeight="1" x14ac:dyDescent="0.25">
      <c r="A10" s="10"/>
      <c r="B10" s="251" t="s">
        <v>90</v>
      </c>
      <c r="C10" s="252"/>
      <c r="D10" s="253"/>
      <c r="E10" s="254"/>
      <c r="F10" s="254"/>
      <c r="G10" s="254"/>
      <c r="H10" s="254"/>
      <c r="I10" s="255"/>
      <c r="J10" s="11"/>
    </row>
    <row r="11" spans="1:10" ht="12.75" customHeight="1" x14ac:dyDescent="0.25">
      <c r="A11" s="10"/>
      <c r="J11" s="11"/>
    </row>
    <row r="12" spans="1:10" ht="19.5" customHeight="1" x14ac:dyDescent="0.25">
      <c r="A12" s="10"/>
      <c r="B12" s="265" t="s">
        <v>57</v>
      </c>
      <c r="C12" s="257"/>
      <c r="D12" s="258"/>
      <c r="J12" s="11"/>
    </row>
    <row r="13" spans="1:10" ht="15" customHeight="1" x14ac:dyDescent="0.25">
      <c r="A13" s="10"/>
      <c r="B13" s="242" t="s">
        <v>10</v>
      </c>
      <c r="C13" s="239" t="s">
        <v>95</v>
      </c>
      <c r="D13" s="239"/>
      <c r="E13" s="239"/>
      <c r="F13" s="242" t="s">
        <v>14</v>
      </c>
      <c r="G13" s="242"/>
      <c r="H13" s="243" t="s">
        <v>88</v>
      </c>
      <c r="I13" s="239" t="s">
        <v>131</v>
      </c>
      <c r="J13" s="267" t="s">
        <v>15</v>
      </c>
    </row>
    <row r="14" spans="1:10" ht="73.5" customHeight="1" x14ac:dyDescent="0.25">
      <c r="A14" s="10"/>
      <c r="B14" s="242"/>
      <c r="C14" s="239"/>
      <c r="D14" s="239"/>
      <c r="E14" s="239"/>
      <c r="F14" s="16" t="s">
        <v>16</v>
      </c>
      <c r="G14" s="16" t="s">
        <v>17</v>
      </c>
      <c r="H14" s="244"/>
      <c r="I14" s="239"/>
      <c r="J14" s="267"/>
    </row>
    <row r="15" spans="1:10" s="18" customFormat="1" x14ac:dyDescent="0.25">
      <c r="A15" s="19"/>
      <c r="B15" s="20" t="s">
        <v>4</v>
      </c>
      <c r="C15" s="268"/>
      <c r="D15" s="269"/>
      <c r="E15" s="270"/>
      <c r="F15" s="12"/>
      <c r="G15" s="21">
        <f>ROUND(F15*1.2,2)</f>
        <v>0</v>
      </c>
      <c r="H15" s="21"/>
      <c r="I15" s="23"/>
      <c r="J15" s="22"/>
    </row>
    <row r="16" spans="1:10" s="18" customFormat="1" x14ac:dyDescent="0.25">
      <c r="A16" s="19"/>
      <c r="B16" s="20" t="s">
        <v>5</v>
      </c>
      <c r="C16" s="271"/>
      <c r="D16" s="271"/>
      <c r="E16" s="240"/>
      <c r="F16" s="12"/>
      <c r="G16" s="21">
        <f>ROUND(F16*1.2,2)</f>
        <v>0</v>
      </c>
      <c r="H16" s="21"/>
      <c r="I16" s="23"/>
      <c r="J16" s="22"/>
    </row>
    <row r="17" spans="1:10" s="18" customFormat="1" ht="15" customHeight="1" x14ac:dyDescent="0.25">
      <c r="A17" s="19"/>
      <c r="B17" s="20" t="s">
        <v>6</v>
      </c>
      <c r="C17" s="240"/>
      <c r="D17" s="241"/>
      <c r="E17" s="241"/>
      <c r="F17" s="12"/>
      <c r="G17" s="21">
        <f t="shared" ref="G17" si="0">ROUND(F17*1.2,2)</f>
        <v>0</v>
      </c>
      <c r="H17" s="21"/>
      <c r="I17" s="23"/>
      <c r="J17" s="22"/>
    </row>
    <row r="18" spans="1:10" ht="27.75" customHeight="1" x14ac:dyDescent="0.25">
      <c r="A18" s="10"/>
      <c r="D18" s="266" t="s">
        <v>89</v>
      </c>
      <c r="E18" s="266"/>
      <c r="F18" s="17"/>
      <c r="G18" s="17">
        <f>AVERAGE(G15:G17)</f>
        <v>0</v>
      </c>
      <c r="J18" s="11"/>
    </row>
    <row r="19" spans="1:10" ht="26.25" customHeight="1" x14ac:dyDescent="0.25">
      <c r="A19" s="10"/>
      <c r="B19" s="99" t="s">
        <v>18</v>
      </c>
      <c r="J19" s="11"/>
    </row>
    <row r="20" spans="1:10" ht="9" customHeight="1" x14ac:dyDescent="0.25">
      <c r="A20" s="10"/>
      <c r="J20" s="11"/>
    </row>
    <row r="21" spans="1:10" ht="19.5" customHeight="1" x14ac:dyDescent="0.25">
      <c r="A21" s="10"/>
      <c r="B21" s="245" t="s">
        <v>19</v>
      </c>
      <c r="C21" s="245"/>
      <c r="D21" s="246">
        <f>G18</f>
        <v>0</v>
      </c>
      <c r="E21" s="247"/>
      <c r="F21" s="247"/>
      <c r="G21" s="247"/>
      <c r="H21" s="247"/>
      <c r="I21" s="248"/>
      <c r="J21" s="11"/>
    </row>
    <row r="22" spans="1:10" ht="30.75" customHeight="1" x14ac:dyDescent="0.25">
      <c r="A22" s="10"/>
      <c r="B22" s="245" t="s">
        <v>26</v>
      </c>
      <c r="C22" s="245"/>
      <c r="D22" s="249" t="s">
        <v>25</v>
      </c>
      <c r="E22" s="249"/>
      <c r="F22" s="249"/>
      <c r="G22" s="249"/>
      <c r="H22" s="249"/>
      <c r="I22" s="249"/>
      <c r="J22" s="11"/>
    </row>
    <row r="23" spans="1:10" ht="43.5" customHeight="1" x14ac:dyDescent="0.25">
      <c r="A23" s="10"/>
      <c r="B23" s="275" t="s">
        <v>97</v>
      </c>
      <c r="C23" s="275"/>
      <c r="D23" s="95"/>
      <c r="E23" s="96"/>
      <c r="F23" s="96"/>
      <c r="G23" s="96"/>
      <c r="H23" s="96"/>
      <c r="I23" s="97"/>
      <c r="J23" s="11"/>
    </row>
    <row r="24" spans="1:10" ht="30.75" customHeight="1" x14ac:dyDescent="0.25">
      <c r="A24" s="10"/>
      <c r="B24" s="245" t="s">
        <v>96</v>
      </c>
      <c r="C24" s="245"/>
      <c r="D24" s="272"/>
      <c r="E24" s="273"/>
      <c r="F24" s="273"/>
      <c r="G24" s="273"/>
      <c r="H24" s="273"/>
      <c r="I24" s="274"/>
      <c r="J24" s="11"/>
    </row>
    <row r="25" spans="1:10" ht="18.75" customHeight="1" x14ac:dyDescent="0.25">
      <c r="A25" s="10"/>
      <c r="J25" s="11"/>
    </row>
    <row r="26" spans="1:10" ht="18.75" customHeight="1" x14ac:dyDescent="0.25">
      <c r="A26" s="10"/>
      <c r="B26" s="265" t="s">
        <v>91</v>
      </c>
      <c r="C26" s="257"/>
      <c r="D26" s="258"/>
      <c r="J26" s="11"/>
    </row>
    <row r="27" spans="1:10" ht="18.75" customHeight="1" x14ac:dyDescent="0.25">
      <c r="A27" s="10"/>
      <c r="B27" s="20" t="s">
        <v>4</v>
      </c>
      <c r="C27" s="256"/>
      <c r="D27" s="257"/>
      <c r="E27" s="257"/>
      <c r="F27" s="257"/>
      <c r="G27" s="257"/>
      <c r="H27" s="257"/>
      <c r="I27" s="258"/>
      <c r="J27" s="11"/>
    </row>
    <row r="28" spans="1:10" ht="18.75" customHeight="1" x14ac:dyDescent="0.25">
      <c r="A28" s="10"/>
      <c r="B28" s="20" t="s">
        <v>5</v>
      </c>
      <c r="C28" s="256"/>
      <c r="D28" s="257"/>
      <c r="E28" s="257"/>
      <c r="F28" s="257"/>
      <c r="G28" s="257"/>
      <c r="H28" s="257"/>
      <c r="I28" s="258"/>
      <c r="J28" s="11"/>
    </row>
    <row r="29" spans="1:10" ht="18.75" customHeight="1" x14ac:dyDescent="0.25">
      <c r="A29" s="10"/>
      <c r="B29" s="20" t="s">
        <v>6</v>
      </c>
      <c r="C29" s="256"/>
      <c r="D29" s="257"/>
      <c r="E29" s="257"/>
      <c r="F29" s="257"/>
      <c r="G29" s="257"/>
      <c r="H29" s="257"/>
      <c r="I29" s="258"/>
      <c r="J29" s="11"/>
    </row>
    <row r="30" spans="1:10" ht="18.75" customHeight="1" x14ac:dyDescent="0.25">
      <c r="A30" s="10"/>
      <c r="B30" s="20" t="s">
        <v>92</v>
      </c>
      <c r="C30" s="256"/>
      <c r="D30" s="257"/>
      <c r="E30" s="257"/>
      <c r="F30" s="257"/>
      <c r="G30" s="257"/>
      <c r="H30" s="257"/>
      <c r="I30" s="258"/>
      <c r="J30" s="11"/>
    </row>
    <row r="31" spans="1:10" x14ac:dyDescent="0.25">
      <c r="A31" s="10"/>
      <c r="J31" s="11"/>
    </row>
    <row r="32" spans="1:10" x14ac:dyDescent="0.25">
      <c r="A32" s="10"/>
      <c r="B32" s="3" t="s">
        <v>94</v>
      </c>
      <c r="J32" s="11"/>
    </row>
    <row r="33" spans="1:11" x14ac:dyDescent="0.25">
      <c r="A33" s="10"/>
      <c r="B33" s="93"/>
      <c r="C33" s="93"/>
      <c r="J33" s="11"/>
    </row>
    <row r="34" spans="1:11" x14ac:dyDescent="0.25">
      <c r="A34" s="10"/>
      <c r="B34" s="13" t="s">
        <v>20</v>
      </c>
      <c r="C34" s="13"/>
      <c r="D34" s="13"/>
      <c r="E34" s="13"/>
      <c r="G34" s="250" t="s">
        <v>21</v>
      </c>
      <c r="H34" s="250"/>
      <c r="I34" s="250"/>
      <c r="J34" s="11"/>
    </row>
    <row r="35" spans="1:11" x14ac:dyDescent="0.25">
      <c r="A35" s="10"/>
      <c r="G35" s="250" t="s">
        <v>93</v>
      </c>
      <c r="H35" s="250"/>
      <c r="I35" s="250"/>
      <c r="J35" s="11"/>
    </row>
    <row r="36" spans="1:11" ht="44.25" customHeight="1" x14ac:dyDescent="0.25">
      <c r="A36" s="10"/>
      <c r="J36" s="11"/>
    </row>
    <row r="37" spans="1:11" ht="162" customHeight="1" x14ac:dyDescent="0.25">
      <c r="A37" s="10"/>
      <c r="B37" s="233" t="s">
        <v>132</v>
      </c>
      <c r="C37" s="233"/>
      <c r="D37" s="233"/>
      <c r="E37" s="233"/>
      <c r="F37" s="233"/>
      <c r="G37" s="233"/>
      <c r="H37" s="233"/>
      <c r="I37" s="233"/>
      <c r="J37" s="233"/>
    </row>
    <row r="38" spans="1:11" ht="57" customHeight="1" thickBot="1" x14ac:dyDescent="0.3">
      <c r="A38" s="14"/>
      <c r="B38" s="233" t="s">
        <v>27</v>
      </c>
      <c r="C38" s="233"/>
      <c r="D38" s="233"/>
      <c r="E38" s="233"/>
      <c r="F38" s="233"/>
      <c r="G38" s="233"/>
      <c r="H38" s="233"/>
      <c r="I38" s="233"/>
      <c r="J38" s="233"/>
      <c r="K38" s="15"/>
    </row>
    <row r="39" spans="1:11" ht="86.25" customHeight="1" x14ac:dyDescent="0.25">
      <c r="B39" s="233" t="s">
        <v>98</v>
      </c>
      <c r="C39" s="233"/>
      <c r="D39" s="233"/>
      <c r="E39" s="233"/>
      <c r="F39" s="233"/>
      <c r="G39" s="233"/>
      <c r="H39" s="233"/>
      <c r="I39" s="233"/>
      <c r="J39" s="233"/>
    </row>
    <row r="40" spans="1:11" ht="89.25" customHeight="1" x14ac:dyDescent="0.25">
      <c r="B40" s="233" t="s">
        <v>99</v>
      </c>
      <c r="C40" s="233"/>
      <c r="D40" s="233"/>
      <c r="E40" s="233"/>
      <c r="F40" s="233"/>
      <c r="G40" s="233"/>
      <c r="H40" s="233"/>
      <c r="I40" s="233"/>
      <c r="J40" s="233"/>
    </row>
    <row r="42" spans="1:11" ht="9" customHeight="1" x14ac:dyDescent="0.25"/>
    <row r="43" spans="1:11" ht="75" hidden="1" customHeight="1" x14ac:dyDescent="0.25"/>
  </sheetData>
  <sheetProtection formatRows="0" selectLockedCells="1"/>
  <sortState xmlns:xlrd2="http://schemas.microsoft.com/office/spreadsheetml/2017/richdata2" ref="G21:G35">
    <sortCondition ref="G21"/>
  </sortState>
  <mergeCells count="41">
    <mergeCell ref="C30:I30"/>
    <mergeCell ref="B12:D12"/>
    <mergeCell ref="B26:D26"/>
    <mergeCell ref="B37:J37"/>
    <mergeCell ref="D18:E18"/>
    <mergeCell ref="J13:J14"/>
    <mergeCell ref="C15:E15"/>
    <mergeCell ref="C16:E16"/>
    <mergeCell ref="G35:I35"/>
    <mergeCell ref="B24:C24"/>
    <mergeCell ref="D24:I24"/>
    <mergeCell ref="B23:C23"/>
    <mergeCell ref="B4:C4"/>
    <mergeCell ref="D4:I4"/>
    <mergeCell ref="B5:C5"/>
    <mergeCell ref="D5:I5"/>
    <mergeCell ref="B9:C9"/>
    <mergeCell ref="D9:I9"/>
    <mergeCell ref="B8:C8"/>
    <mergeCell ref="D8:I8"/>
    <mergeCell ref="B10:C10"/>
    <mergeCell ref="D10:I10"/>
    <mergeCell ref="C27:I27"/>
    <mergeCell ref="C28:I28"/>
    <mergeCell ref="C29:I29"/>
    <mergeCell ref="B39:J39"/>
    <mergeCell ref="B40:J40"/>
    <mergeCell ref="B6:C6"/>
    <mergeCell ref="D6:I6"/>
    <mergeCell ref="I13:I14"/>
    <mergeCell ref="C17:E17"/>
    <mergeCell ref="B13:B14"/>
    <mergeCell ref="C13:E14"/>
    <mergeCell ref="F13:G13"/>
    <mergeCell ref="H13:H14"/>
    <mergeCell ref="B38:J38"/>
    <mergeCell ref="B21:C21"/>
    <mergeCell ref="D21:I21"/>
    <mergeCell ref="B22:C22"/>
    <mergeCell ref="D22:I22"/>
    <mergeCell ref="G34:I34"/>
  </mergeCells>
  <phoneticPr fontId="21" type="noConversion"/>
  <dataValidations disablePrompts="1" count="1">
    <dataValidation type="list" allowBlank="1" showInputMessage="1" showErrorMessage="1" sqref="I15:I17" xr:uid="{00000000-0002-0000-0200-000000000000}">
      <formula1>prieskum</formula1>
    </dataValidation>
  </dataValidations>
  <pageMargins left="0.70866141732283472" right="0.70866141732283472" top="1.1417322834645669" bottom="0.74803149606299213" header="0.31496062992125984" footer="0.31496062992125984"/>
  <pageSetup scale="61" fitToHeight="0" orientation="portrait" r:id="rId1"/>
  <headerFooter>
    <oddHeader>&amp;L&amp;G</oddHeader>
  </headerFooter>
  <rowBreaks count="1" manualBreakCount="1">
    <brk id="37" max="9"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D15"/>
  <sheetViews>
    <sheetView view="pageBreakPreview" zoomScaleNormal="100" zoomScaleSheetLayoutView="100" workbookViewId="0">
      <selection activeCell="J12" sqref="J12"/>
    </sheetView>
  </sheetViews>
  <sheetFormatPr defaultRowHeight="15" x14ac:dyDescent="0.25"/>
  <cols>
    <col min="3" max="3" width="25.85546875" customWidth="1"/>
    <col min="4" max="4" width="74.85546875" customWidth="1"/>
  </cols>
  <sheetData>
    <row r="2" spans="2:4" ht="18.75" x14ac:dyDescent="0.3">
      <c r="B2" s="100" t="s">
        <v>120</v>
      </c>
    </row>
    <row r="4" spans="2:4" ht="36" customHeight="1" x14ac:dyDescent="0.25">
      <c r="B4" s="280" t="s">
        <v>39</v>
      </c>
      <c r="C4" s="281"/>
      <c r="D4" s="98" t="s">
        <v>118</v>
      </c>
    </row>
    <row r="5" spans="2:4" x14ac:dyDescent="0.25">
      <c r="B5" s="234" t="s">
        <v>22</v>
      </c>
      <c r="C5" s="235"/>
      <c r="D5" s="98" t="s">
        <v>102</v>
      </c>
    </row>
    <row r="6" spans="2:4" ht="102.75" customHeight="1" x14ac:dyDescent="0.25">
      <c r="B6" s="234" t="s">
        <v>101</v>
      </c>
      <c r="C6" s="235"/>
      <c r="D6" s="98" t="s">
        <v>115</v>
      </c>
    </row>
    <row r="7" spans="2:4" ht="48" x14ac:dyDescent="0.25">
      <c r="B7" s="261" t="s">
        <v>133</v>
      </c>
      <c r="C7" s="262"/>
      <c r="D7" s="98" t="s">
        <v>114</v>
      </c>
    </row>
    <row r="8" spans="2:4" ht="24" x14ac:dyDescent="0.25">
      <c r="B8" s="261" t="s">
        <v>100</v>
      </c>
      <c r="C8" s="262"/>
      <c r="D8" s="98" t="s">
        <v>103</v>
      </c>
    </row>
    <row r="9" spans="2:4" ht="36" x14ac:dyDescent="0.25">
      <c r="B9" s="251" t="s">
        <v>90</v>
      </c>
      <c r="C9" s="252"/>
      <c r="D9" s="98" t="s">
        <v>104</v>
      </c>
    </row>
    <row r="10" spans="2:4" ht="90" customHeight="1" x14ac:dyDescent="0.25">
      <c r="B10" s="251" t="s">
        <v>106</v>
      </c>
      <c r="C10" s="252"/>
      <c r="D10" s="98" t="s">
        <v>105</v>
      </c>
    </row>
    <row r="11" spans="2:4" ht="132" x14ac:dyDescent="0.25">
      <c r="B11" s="251" t="s">
        <v>107</v>
      </c>
      <c r="C11" s="252"/>
      <c r="D11" s="98" t="s">
        <v>116</v>
      </c>
    </row>
    <row r="12" spans="2:4" ht="108" x14ac:dyDescent="0.25">
      <c r="B12" s="276" t="s">
        <v>109</v>
      </c>
      <c r="C12" s="277"/>
      <c r="D12" s="98" t="s">
        <v>108</v>
      </c>
    </row>
    <row r="13" spans="2:4" x14ac:dyDescent="0.25">
      <c r="B13" s="276" t="s">
        <v>111</v>
      </c>
      <c r="C13" s="277"/>
      <c r="D13" s="98" t="s">
        <v>110</v>
      </c>
    </row>
    <row r="14" spans="2:4" ht="58.5" customHeight="1" x14ac:dyDescent="0.25">
      <c r="B14" s="276" t="s">
        <v>97</v>
      </c>
      <c r="C14" s="277"/>
      <c r="D14" s="98" t="s">
        <v>112</v>
      </c>
    </row>
    <row r="15" spans="2:4" ht="60" x14ac:dyDescent="0.25">
      <c r="B15" s="278" t="s">
        <v>91</v>
      </c>
      <c r="C15" s="279"/>
      <c r="D15" s="98" t="s">
        <v>113</v>
      </c>
    </row>
  </sheetData>
  <mergeCells count="12">
    <mergeCell ref="B5:C5"/>
    <mergeCell ref="B4:C4"/>
    <mergeCell ref="B9:C9"/>
    <mergeCell ref="B6:C6"/>
    <mergeCell ref="B7:C7"/>
    <mergeCell ref="B8:C8"/>
    <mergeCell ref="B14:C14"/>
    <mergeCell ref="B15:C15"/>
    <mergeCell ref="B10:C10"/>
    <mergeCell ref="B11:C11"/>
    <mergeCell ref="B12:C12"/>
    <mergeCell ref="B13:C13"/>
  </mergeCells>
  <pageMargins left="0.7" right="0.7" top="0.75" bottom="0.75" header="0.3" footer="0.3"/>
  <pageSetup paperSize="9" scale="79"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J27"/>
  <sheetViews>
    <sheetView view="pageBreakPreview" zoomScale="80" zoomScaleNormal="100" zoomScaleSheetLayoutView="80" workbookViewId="0">
      <selection activeCell="B20" sqref="B20"/>
    </sheetView>
  </sheetViews>
  <sheetFormatPr defaultRowHeight="15" x14ac:dyDescent="0.25"/>
  <cols>
    <col min="2" max="2" width="115.42578125" customWidth="1"/>
  </cols>
  <sheetData>
    <row r="2" spans="2:10" ht="27" customHeight="1" x14ac:dyDescent="0.25">
      <c r="B2" s="42"/>
    </row>
    <row r="3" spans="2:10" ht="27" hidden="1" customHeight="1" x14ac:dyDescent="0.25">
      <c r="B3" s="42"/>
    </row>
    <row r="4" spans="2:10" ht="27" hidden="1" customHeight="1" x14ac:dyDescent="0.25">
      <c r="B4" s="42"/>
    </row>
    <row r="5" spans="2:10" ht="27" customHeight="1" x14ac:dyDescent="0.25">
      <c r="B5" s="42"/>
    </row>
    <row r="6" spans="2:10" ht="27" customHeight="1" x14ac:dyDescent="0.25">
      <c r="B6" s="50" t="s">
        <v>76</v>
      </c>
      <c r="C6" s="49"/>
      <c r="D6" s="49"/>
      <c r="E6" s="49"/>
      <c r="F6" s="49"/>
      <c r="G6" s="49"/>
      <c r="H6" s="49"/>
      <c r="I6" s="49"/>
      <c r="J6" s="49"/>
    </row>
    <row r="7" spans="2:10" ht="27" customHeight="1" x14ac:dyDescent="0.25">
      <c r="B7" s="50" t="s">
        <v>38</v>
      </c>
      <c r="C7" s="49"/>
      <c r="D7" s="49"/>
      <c r="E7" s="49"/>
      <c r="F7" s="49"/>
      <c r="G7" s="49"/>
      <c r="H7" s="49"/>
      <c r="I7" s="49"/>
      <c r="J7" s="49"/>
    </row>
    <row r="8" spans="2:10" ht="27" customHeight="1" x14ac:dyDescent="0.25">
      <c r="B8" s="63"/>
    </row>
    <row r="9" spans="2:10" ht="27" customHeight="1" x14ac:dyDescent="0.25">
      <c r="B9" s="51">
        <v>0.01</v>
      </c>
    </row>
    <row r="10" spans="2:10" ht="27" customHeight="1" x14ac:dyDescent="0.25">
      <c r="B10" s="51">
        <v>0.02</v>
      </c>
    </row>
    <row r="11" spans="2:10" ht="27" customHeight="1" x14ac:dyDescent="0.25">
      <c r="B11" s="51">
        <v>0.03</v>
      </c>
    </row>
    <row r="12" spans="2:10" ht="27" customHeight="1" x14ac:dyDescent="0.25">
      <c r="B12" s="51">
        <v>0.04</v>
      </c>
    </row>
    <row r="13" spans="2:10" ht="27" customHeight="1" x14ac:dyDescent="0.25">
      <c r="B13" s="51">
        <v>0.05</v>
      </c>
    </row>
    <row r="14" spans="2:10" ht="27" customHeight="1" x14ac:dyDescent="0.25">
      <c r="B14" s="51">
        <v>0.06</v>
      </c>
    </row>
    <row r="15" spans="2:10" ht="66.75" customHeight="1" x14ac:dyDescent="0.25">
      <c r="B15" s="51">
        <v>7.0000000000000007E-2</v>
      </c>
    </row>
    <row r="16" spans="2:10" ht="27" customHeight="1" x14ac:dyDescent="0.25">
      <c r="B16" s="51">
        <v>0.08</v>
      </c>
    </row>
    <row r="17" spans="2:2" ht="27" customHeight="1" x14ac:dyDescent="0.25">
      <c r="B17" s="51">
        <v>0.09</v>
      </c>
    </row>
    <row r="18" spans="2:2" ht="27" customHeight="1" x14ac:dyDescent="0.25">
      <c r="B18" s="51">
        <v>0.1</v>
      </c>
    </row>
    <row r="19" spans="2:2" ht="27" customHeight="1" x14ac:dyDescent="0.25">
      <c r="B19" s="51"/>
    </row>
    <row r="20" spans="2:2" ht="26.25" customHeight="1" x14ac:dyDescent="0.25"/>
    <row r="21" spans="2:2" ht="26.25" customHeight="1" x14ac:dyDescent="0.25"/>
    <row r="22" spans="2:2" ht="26.25" customHeight="1" x14ac:dyDescent="0.25"/>
    <row r="23" spans="2:2" ht="26.25" customHeight="1" x14ac:dyDescent="0.25"/>
    <row r="24" spans="2:2" ht="26.25" customHeight="1" x14ac:dyDescent="0.25"/>
    <row r="25" spans="2:2" ht="26.25" customHeight="1" x14ac:dyDescent="0.25"/>
    <row r="26" spans="2:2" ht="26.25" customHeight="1" x14ac:dyDescent="0.25"/>
    <row r="27" spans="2:2" ht="26.25" customHeight="1" x14ac:dyDescent="0.25"/>
  </sheetData>
  <printOptions horizontalCentered="1"/>
  <pageMargins left="0.31496062992125984" right="0.31496062992125984" top="0.35433070866141736" bottom="0.35433070866141736" header="0.31496062992125984" footer="0.31496062992125984"/>
  <pageSetup scale="64"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F7DB67570A4843419EF02158780AD917" ma:contentTypeVersion="0" ma:contentTypeDescription="Umožňuje vytvoriť nový dokument." ma:contentTypeScope="" ma:versionID="b47a9aa94094555aba3b4b3ad2d6c565">
  <xsd:schema xmlns:xsd="http://www.w3.org/2001/XMLSchema" xmlns:xs="http://www.w3.org/2001/XMLSchema" xmlns:p="http://schemas.microsoft.com/office/2006/metadata/properties" targetNamespace="http://schemas.microsoft.com/office/2006/metadata/properties" ma:root="true" ma:fieldsID="784bb1eeaccce4bf2dd1af08dfb7466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E629189-1894-4149-AE72-F8F3FF33AC5C}">
  <ds:schemaRefs>
    <ds:schemaRef ds:uri="http://schemas.microsoft.com/sharepoint/v3/contenttype/forms"/>
  </ds:schemaRefs>
</ds:datastoreItem>
</file>

<file path=customXml/itemProps2.xml><?xml version="1.0" encoding="utf-8"?>
<ds:datastoreItem xmlns:ds="http://schemas.openxmlformats.org/officeDocument/2006/customXml" ds:itemID="{0B29FDC5-B51C-41A4-AB4E-809F63E0EE9E}">
  <ds:schemaRefs>
    <ds:schemaRef ds:uri="http://schemas.microsoft.com/office/2006/documentManagement/types"/>
    <ds:schemaRef ds:uri="http://www.w3.org/XML/1998/namespace"/>
    <ds:schemaRef ds:uri="http://purl.org/dc/elements/1.1/"/>
    <ds:schemaRef ds:uri="http://purl.org/dc/terms/"/>
    <ds:schemaRef ds:uri="http://schemas.openxmlformats.org/package/2006/metadata/core-properties"/>
    <ds:schemaRef ds:uri="http://schemas.microsoft.com/office/2006/metadata/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D4ADD744-64D4-4273-B685-7587CAB87C3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5</vt:i4>
      </vt:variant>
      <vt:variant>
        <vt:lpstr>Pomenované rozsahy</vt:lpstr>
      </vt:variant>
      <vt:variant>
        <vt:i4>5</vt:i4>
      </vt:variant>
    </vt:vector>
  </HeadingPairs>
  <TitlesOfParts>
    <vt:vector size="10" baseType="lpstr">
      <vt:lpstr>Rozpočet projektu tabuľka</vt:lpstr>
      <vt:lpstr>Fin.limit JPÚ</vt:lpstr>
      <vt:lpstr>Prieskum trhu</vt:lpstr>
      <vt:lpstr>Inštrukcia k prieskumu trhu</vt:lpstr>
      <vt:lpstr>výberové polia</vt:lpstr>
      <vt:lpstr>'Fin.limit JPÚ'!Oblasť_tlače</vt:lpstr>
      <vt:lpstr>'Inštrukcia k prieskumu trhu'!Oblasť_tlače</vt:lpstr>
      <vt:lpstr>'Prieskum trhu'!Oblasť_tlače</vt:lpstr>
      <vt:lpstr>'Rozpočet projektu tabuľka'!Oblasť_tlače</vt:lpstr>
      <vt:lpstr>'výberové polia'!Oblasť_tlače</vt:lpstr>
    </vt:vector>
  </TitlesOfParts>
  <Company>MVSR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Liptáková Lucia</dc:creator>
  <cp:lastModifiedBy>Bédiová Jana</cp:lastModifiedBy>
  <cp:lastPrinted>2024-03-22T13:55:14Z</cp:lastPrinted>
  <dcterms:created xsi:type="dcterms:W3CDTF">2016-08-17T07:38:10Z</dcterms:created>
  <dcterms:modified xsi:type="dcterms:W3CDTF">2025-06-17T09:13:03Z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0x010100F7DB67570A4843419EF02158780AD917</vt:lpwstr>
  </property>
</Properties>
</file>