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showInkAnnotation="0"/>
  <mc:AlternateContent xmlns:mc="http://schemas.openxmlformats.org/markup-compatibility/2006">
    <mc:Choice Requires="x15">
      <x15ac:absPath xmlns:x15ac="http://schemas.microsoft.com/office/spreadsheetml/2010/11/ac" url="C:\Users\datkova\Desktop\materiál na rokovanie vlády\"/>
    </mc:Choice>
  </mc:AlternateContent>
  <xr:revisionPtr revIDLastSave="0" documentId="8_{1CCFA90F-0D26-4278-AB9D-E92F4CEDEA4F}" xr6:coauthVersionLast="47" xr6:coauthVersionMax="47" xr10:uidLastSave="{00000000-0000-0000-0000-000000000000}"/>
  <bookViews>
    <workbookView xWindow="-120" yWindow="-120" windowWidth="29040" windowHeight="15720" tabRatio="630" xr2:uid="{00000000-000D-0000-FFFF-FFFF00000000}"/>
  </bookViews>
  <sheets>
    <sheet name="AP Vzdelávanie" sheetId="5" r:id="rId1"/>
    <sheet name="AP Zamestnanosť" sheetId="6" r:id="rId2"/>
    <sheet name="AP Bývanie" sheetId="8" r:id="rId3"/>
    <sheet name="AP Zdravie" sheetId="9" r:id="rId4"/>
    <sheet name="AP Boj s protirómskym rasizmom" sheetId="10" r:id="rId5"/>
    <sheet name="Zoznam skratiek" sheetId="12" r:id="rId6"/>
  </sheets>
  <definedNames>
    <definedName name="_xlnm._FilterDatabase" localSheetId="0" hidden="1">'AP Vzdelávanie'!$A$2:$AA$189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8" l="1"/>
  <c r="N10" i="8" s="1"/>
  <c r="L10" i="8" l="1"/>
  <c r="M1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Plachá Ľudmila</author>
  </authors>
  <commentList>
    <comment ref="J1" authorId="0" shapeId="0" xr:uid="{00000000-0006-0000-0000-000001000000}">
      <text>
        <r>
          <rPr>
            <sz val="9"/>
            <color indexed="81"/>
            <rFont val="Segoe UI"/>
            <family val="2"/>
            <charset val="238"/>
          </rPr>
          <t xml:space="preserve">Ide o indikatívnu sumu alokovaných zdrojov uvedenú v AP Stratégie. V zátvorke je uvedený  zdroj financovania.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Plachá Ľudmila</author>
  </authors>
  <commentList>
    <comment ref="J1" authorId="0" shapeId="0" xr:uid="{6028E9A0-092C-4F1C-9F2A-FC3588E2D9BF}">
      <text>
        <r>
          <rPr>
            <sz val="9"/>
            <color indexed="81"/>
            <rFont val="Segoe UI"/>
            <family val="2"/>
            <charset val="238"/>
          </rPr>
          <t xml:space="preserve">Ide o indikatívnu sumu alokovaných zdrojov uvedenú v AP Stratégie. V zátvorke je uvedený  zdroj financovania.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Plachá Ľudmila</author>
  </authors>
  <commentList>
    <comment ref="J1" authorId="0" shapeId="0" xr:uid="{3EB22618-3BFC-47F8-8FC5-BC04ACCA9B9E}">
      <text>
        <r>
          <rPr>
            <sz val="9"/>
            <color indexed="81"/>
            <rFont val="Segoe UI"/>
            <family val="2"/>
            <charset val="238"/>
          </rPr>
          <t xml:space="preserve">Ide o indikatívnu sumu alokovaných zdrojov uvedenú v AP Stratégie. V zátvorke je uvedený  zdroj financovania.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Plachá Ľudmila</author>
  </authors>
  <commentList>
    <comment ref="J1" authorId="0" shapeId="0" xr:uid="{B498AA6A-5693-4054-ABFF-885F9EB5EDF3}">
      <text>
        <r>
          <rPr>
            <sz val="9"/>
            <color indexed="81"/>
            <rFont val="Segoe UI"/>
            <family val="2"/>
            <charset val="238"/>
          </rPr>
          <t xml:space="preserve">Ide o indikatívnu sumu alokovaných zdrojov uvedenú v AP Stratégie. V zátvorke je uvedený  zdroj financovania. </t>
        </r>
      </text>
    </comment>
  </commentList>
</comments>
</file>

<file path=xl/sharedStrings.xml><?xml version="1.0" encoding="utf-8"?>
<sst xmlns="http://schemas.openxmlformats.org/spreadsheetml/2006/main" count="12910" uniqueCount="3335">
  <si>
    <t>Špecifický cieľ</t>
  </si>
  <si>
    <t>Opatrenie</t>
  </si>
  <si>
    <t>Aktivita</t>
  </si>
  <si>
    <t>Rok plnenia</t>
  </si>
  <si>
    <t>Je plnenie aktivity relevantné v sledovanom roku?</t>
  </si>
  <si>
    <t>Merateľný ukazovateľ aktivity</t>
  </si>
  <si>
    <t>Východisková hodnota k 2021</t>
  </si>
  <si>
    <t>Cieľová hodnota k danému roku</t>
  </si>
  <si>
    <t>Dosiahnutá hodnota v danom roku</t>
  </si>
  <si>
    <t xml:space="preserve">Výška alokovaných finančných zdrojov 
(zo zdroja) </t>
  </si>
  <si>
    <t>Odhadovaná výška finančných zdrojov investovaných počas sledovaného obdobia</t>
  </si>
  <si>
    <t xml:space="preserve">Vynaložené personálne kapacity </t>
  </si>
  <si>
    <t>Subjekt zodpovedný za plnenie aktivity</t>
  </si>
  <si>
    <t>Zdroj dát, prostredníctvom ktorých je pokrok vykazovaný</t>
  </si>
  <si>
    <t>Opis realizovaných aktivít vedúcich k naplneniu cieľov</t>
  </si>
  <si>
    <t>Zapojenie ďalších subjektov  / 
ako uvedené v AP</t>
  </si>
  <si>
    <t>Spôsob zapojenia ďalších subjektov a rozsah ich úloh
/ak relevantné</t>
  </si>
  <si>
    <t>Vyhodnotenie plnenia aktivity v danom roku (splnená/
prebieha realizácia/ prebieha príprava/ neplní sa)</t>
  </si>
  <si>
    <t>Celkové vyhodnotenie plnenia aktivity (splnená/
čiastočne splnená/ nesplnená)</t>
  </si>
  <si>
    <t>V prípade, ak cieľová hodnota sledovaného obdobia nebola naplnená...</t>
  </si>
  <si>
    <t>Hodnotenie zo strany panelu expertov</t>
  </si>
  <si>
    <t xml:space="preserve">Reakcia gestora na hodnotenie panelu expertov (voliteľné) </t>
  </si>
  <si>
    <t>Fondy EÚ
(EŠIF)</t>
  </si>
  <si>
    <t>ŠR</t>
  </si>
  <si>
    <t>Rozpočet ďalších subjektov</t>
  </si>
  <si>
    <t>Spolu</t>
  </si>
  <si>
    <t>...aké sú hlavné dôvody</t>
  </si>
  <si>
    <t>...aké nápravné opatrenia boli prijaté</t>
  </si>
  <si>
    <t xml:space="preserve">Komentár </t>
  </si>
  <si>
    <t>Celkové hodnotenie realizácie predmetnej aktivity 
(škála 1/najlepšie-5/najhoršie)</t>
  </si>
  <si>
    <t>1. Zlepšiť školské výsledky detí a žiakov z MRK od obdobia ranej starostlivosti až po uplatnenie na trhu práce</t>
  </si>
  <si>
    <t xml:space="preserve">1.1 Zlepšiť kognitívne,
emocionálne
a prosociálne zručnosti
detí z MRK vo veku od 0-3 prostredníctvom
aktívnej účasti detí a rodičov na programoch
ranej starostlivosti </t>
  </si>
  <si>
    <t>1.1.1 Vypracovať nadrezortnú stratégiu ranej starostlivosti o znevýhodnené deti a deti z MRK vrátane identifikácie bariér v prístupe k programom ranej starostlivosti</t>
  </si>
  <si>
    <t>2022</t>
  </si>
  <si>
    <t>áno</t>
  </si>
  <si>
    <t>Vypracovaná a implementovaná Národná stratégia rozvoja koordinovaných služieb včasnej intervencie a ranej starostlivosti  2022-30 schválená Vládou SR</t>
  </si>
  <si>
    <t>0</t>
  </si>
  <si>
    <t>1</t>
  </si>
  <si>
    <t>Aktivita nemá vplyv na štátny rozpočet</t>
  </si>
  <si>
    <t>n/a</t>
  </si>
  <si>
    <t>MPSVR SR</t>
  </si>
  <si>
    <t>existujúca Stratégia a uznesenie vlády</t>
  </si>
  <si>
    <t xml:space="preserve">Vláda Slovenskej republiky dňa 28. júna 2022 prijala Národnú stratégiu rozvoja koordinovaných služieb včasnej intervencie a ranej starostlivosti 2022-2030  uznesením vlády Slovenskej republiky č. 435/2022. </t>
  </si>
  <si>
    <t>MŠVVaM SR
ÚV SR (ÚSVRK)
MZ SR</t>
  </si>
  <si>
    <t>Stratégia bola koncipovaná na participatívnom princípe so zapojením orgánov verejnej správy, regionálnej a miestnej samosprávy, ako aj mimovládneho neziskového sektora.</t>
  </si>
  <si>
    <t>splnená</t>
  </si>
  <si>
    <t>Analýza potrieb detí z MRK z pohľadu školskej politiky nie je v stratégii popísaná a rozpracovaná. Ide napríklad o analýzu problémov a výziev vo vzdelávaní v predškolských zariadeniach, diagnostiky detí zo strany špeciálno-pedagogickej, logopedickej alebo psychologickej diagnostiky a následnej sociálnej a výchovno-vzdelávacej intervencii a pod. Ide skôr o pohľad a analýzu rezortu sociálnych vecí. Navyše formulácia konkrétnych krokov, stratégií a odporúčaní na zmenu a vylepšenie, resp. dostupnosť včasnej intervencie a ranej starostlivosti pre deti z MRK v stratégii tiež chýba. Ani záväzky na vypracovanie napríklad dostupných metodík včasnej intervencie a ranej starostlivosti sa netýkajú detí z MRK, ale iba detí so zdravotným znevýhodnením. Analýza iba konštatuje, že dostupnosť služieb včasnej intervencie a ranej starostlivosti vo vzťahu k MRK v súčasnosti saturujú mimovládne organizácie.</t>
  </si>
  <si>
    <t xml:space="preserve">MPSVR SR: Cieľovou skupinou stratégie a akčného plánu sú všetky deti s potrebou pomoci pri plnom rozvoji ich vývinového potenciálu, vrátane detí so zdravotným postihnutím, ako aj deti zo sociálne znevýhodneného prostredia, teda aj deti z MRK a ich rodiny. V akčnom pláne ku stratégii, ktorý bol predložený do vlády, sú definované opatrenia týkajúce sa aj rozvoja siete zariadení poradenstva a prevencie a ich financovanie.  
Obsahová náplň metodík v súlade s akčným plánom bude zameraná na deti v ranom veku, a to vzhľadom k ich miere funkčných ťažkostí a rizík znevýhodňujúcich podmienok vrátane detí z MRK. K hodnoteniu zo strany panelu expertov si dovoľujeme uviesť, že príprava národnej stratégie bola založená na participatívnom prístupe so zapojením zástupcov z Úradu splnomocnenca pre rómske komunity a Ministerstva školstva, ako aj iných aktérov. V procese prípravy zástupcovia aktívne participovali na príprave materiálu, uplatňovali si pripomienky, ktoré boli zohľadnené a zapracované v plnom rozsahu. Podnetom panelu expertov sa budeme ďalej zaoberať.  </t>
  </si>
  <si>
    <t>2023</t>
  </si>
  <si>
    <t>nie</t>
  </si>
  <si>
    <t>2024</t>
  </si>
  <si>
    <t>1.1.2 Zvýšiť povedomie verejnosti ohľadom realizovaných programov ranej starostlivosti vrátane sumarizácie metodických materiálov a štandardov ranej starostlivosti pre deti</t>
  </si>
  <si>
    <t xml:space="preserve">Počet realizovaných aktivít zameraných na zvýšenie povedomia ohľadom programov ranej starostlivosti </t>
  </si>
  <si>
    <t>/</t>
  </si>
  <si>
    <t>40 tis. EUR (Fondy EÚ)
10 tis. EUR (ŠR)</t>
  </si>
  <si>
    <t>existujúci dokument Cesta dieťaťa v ranom veku</t>
  </si>
  <si>
    <t xml:space="preserve">Ako súčasť plnenia opatrení a úloh vychádzajúcich z Národnej stratégie rozvoja koordinovaných služieb včasnej intervencie a ranej starostlivosti 2022-2030 a Akčného plánu na roky 2023-2025 k predmetnej stratégii, bol vypracovaný materiál Cesta dieťaťa v ranom veku.  Tento dokument poskytuje rámcové informácie o intervenciách v systéme podpory a pomoci, ktoré sú poskytované dieťaťu a  jeho rodine. Cesta dieťaťa v ranom veku má slúžiť aj ako podkladový materiál k iným metodickým materiálom v oblasti ranej starostlivosti o dieťa. Cesta dieťaťa v ranom veku bola schválená ministrom práce, sociálnych vecí a rodiny Slovenskej republiky a zverejnená na webovom sídle Ministerstva práce, sociálnych vecí a rodiny SR. MPSVR SR plánuje realizáciu národnej informačnej kampane zameranej na kvalitu sociálnych služieb na komunitnej úrovni (vrátane sociálnej služby včasnej intervencie), a to  v rámci NP podpora poskytovania komunitných a kvalitných sociálnych služieb, ktorého príprava sa bude realizovať aj v roku 2024.   </t>
  </si>
  <si>
    <t>MVO
ÚV SR (ÚSVRK)
MZ SR</t>
  </si>
  <si>
    <t xml:space="preserve">Dokument bol koncipovaný na participatívnom princípe so zapojením orgánov verejnej správy, regionálnej a miestnej samosprávy, ako aj mimovládneho neziskového sektora, pôsobiaceho v oblasti podpory detí z MRK. </t>
  </si>
  <si>
    <t xml:space="preserve">prebieha realizácia </t>
  </si>
  <si>
    <t>Bol vypracovaný len jeden metodický materiál. Na druhom sa začalo pracovať. Hlavným dôvodom je logická postupnosť pri tvorbe materiálov (nadväzujú na seba) a zaneprázdenosť členov pracovnej skupiny.</t>
  </si>
  <si>
    <t xml:space="preserve">V roku 2024 sa príprava druhého metodického materiálu zameraného na službu včasnej intervencie zefektívni. Bude sa realizovať v dvoch fázach - najprv v menšej operatívnej pracovnej skupine a následne formou pripomienkovania na širšom fóre pracovnej skupiny. </t>
  </si>
  <si>
    <t>Na základe poskytnutých informácií zástupcu zodpovedného subjektu  aktuálne prebieha príprava ďalšieho, v poradí druhého metodického materiálu v oblasti poskytovania služieb včasnej intervencie, ktorý by mal byť zverejnený v priebehu roka 2024. Túto aktivitu možno považovať za splnenú.</t>
  </si>
  <si>
    <t xml:space="preserve">MPSVR SR berie hodnotenie zo strany panelu expertov na vedomie a stotožňuje sa so záverom hodnotenia.  </t>
  </si>
  <si>
    <t>Počet metodických materiálov vypracovaných v rámci realizovaných projektov zameraných na programy ranej starostlivosti</t>
  </si>
  <si>
    <t>40 tis. EUR (EŠIF)
10 tis. EUR (ŠR)</t>
  </si>
  <si>
    <t>5 z toho:
 4 externí experti a 1 zemestnanec MPSVR SR</t>
  </si>
  <si>
    <t>MPSVaR SR</t>
  </si>
  <si>
    <t xml:space="preserve">V decembri 2024 bol schválený Národný projekt informačná kampaň. Súčasťou NP Informačná kampaň je aj realizácia aktivít, ktoré sú zamerané aj na zviditeľňovanie témy raného detsva. Osvetové aktivity sa v roku 2024 ešte nerealizovali, vyžadujú si prípravu a ich realizácia je plánovaná na roky 2025-2027. 
Metodika poskytovania služby včasnej intervencie bola vypracovaná a zverejnená pre poskytovateľov tejto služby na webovom sídle MPSVR SR v decembri 2024 Metodika poskytovania služby včasnej intervencie.  Táto Metodika poskytovania služby včasnej intervencie bola vypracovaná aj v súlade s Cestou dieťaťa v ranom veku (prvý metodický materiál).
</t>
  </si>
  <si>
    <t>V rámci prípravy aktivít spojených s medializáciou a zviditeľňovaním témy ranej starostlivosti budú zapájaní experti z praxe, ktorí budú o programoch ranej starostlivosti informovať verejnosť.</t>
  </si>
  <si>
    <t>čiastočne splnená</t>
  </si>
  <si>
    <t>Schválenie NP Informačná kampaň predpokaldá dlhodobú realizáciu aktivít spojenú s informovanosťou verejnosti. Konkrétne osvetové aktivity sa v rámci NP Kampaň, ktorý bol schválený v druhej polovici decembra za sledované obdobie ešte nerealizovali, vyžadujú si prípravu a ich realizácia je plánovaná v roku 2025-2027. 
 K plneniu osvetovej kampane cez NP podpora poskytovania komunitných a kvalitných sociálnych služieb neprišlo. Odôvodnenie:
Prišlo k zmene obsahovej stránky plánovaných projektov, cez ktoré sa mali osvetové aktivity realizovať. V procese prípravy kampane bolo rozhodnuté, že časť alokácie vyčlenená na informačnú kampaň v rámci NP podpora poskytovania komunitných a kvalitných sociálnych služieb bola presunutá do nového NP Kampaň, ktorého cieľom je výlučné informovanie odbornej ako aj laickej verejnosti v rôznych témach, vrátane služieb pre rodiny s deťmi. Z dôvodu vytvorenia národnej kampane zameranej na rôzne témy v sociálnej oblasti sa nebudú realizovať osvetové aktivity cez  NP podpora poskytovania komunitných a kvalitných sociálnych služieb.</t>
  </si>
  <si>
    <t>Na základe poskytnutých informácií zástupcu zodpovedného subjektu bola v decembri 2024 schválená realizácia Národného projektu Informačná kampaň, ktorého súčasťou sú aktivity zamerané na zviditeľňovanie témy raného detstva. Napriek vypracovaniu a zverejneniu metodiky poskytovania služby včasnej intervencie zatiaľ neboli realizované osvetové aktivity, ktoré sú plánované až na roky 2025-2027. Realizácia tejto aktivity je v počiatočnej fáze (fáze prípravy).</t>
  </si>
  <si>
    <t>1.1.3 Realizovať programy a podporovať subjekty ranej starostlivosti v MRK zamerané na rodičovské zručnosti a rodinnú gramotnosť</t>
  </si>
  <si>
    <t>Počet detí v programoch ranej starostlivosti</t>
  </si>
  <si>
    <t>387 600
EUR (POO)</t>
  </si>
  <si>
    <t>MŠVVaM SR</t>
  </si>
  <si>
    <t>ÚV SR (ÚSVRK),  ZMOS / MVO</t>
  </si>
  <si>
    <t>ÚSVRK sa spoločne s MŠVVaM SR stretlo na bilaterálnom rokovaní, kde sa diskutovali otázky ohľadom správneho nastavenia výziev.</t>
  </si>
  <si>
    <t>prebieha príprava</t>
  </si>
  <si>
    <t>Nastal presun grantovej schémy zo SPZV na SNCŽV koncom júla. Vzhľadom na osobitosť výzvy – oprávnení žiadatelia najmä MVO, realizácia primárne v prostredí MRK, asistentky a mentorky hlavne z prostredia rómskej komunity, bolo potrebné výzvu nastaviť v konzultácii s odborníkmi tak, aby sa v čo najväčšej miere naplnil hlavný cieľ výzvy, a zároveň, aby sa zaručila kvalita poskytovaných služieb prostredníctvom dobre nastavených indikátorov a kvalifikačných kritérií. V auguste a septembri sa konzultovalo s odborníkmi.
Od septembra sa intenzívne komunikovalo s NIKA a legislatívno-právnou sekciou MŠVVaM SR a priebežne sa pripomienkovali materiály.
16. decembra boli zapracované všetky pripomienky a doriešené otázky, a bola vytvorená finálna verzia výzvy a všetkých potrebných materiálov.</t>
  </si>
  <si>
    <t>Matariál sa nachádza vo VPK. Po ukončení VPK a podpise ministra školstva bude výzva zverejnená prostredníctvom ISPO s predpokladom do konca marca. Výška finančných zdrojov ešte v roku 2022 sa navýšila o 132 388 EUR. Finančná alokácia se presúva do roku 2023. Výzva bude nadväzovať na podobnú výzvu, ktorá prebieha v rámci OPĽZ v gescii MV SR do 30. júna tohto roku.</t>
  </si>
  <si>
    <t xml:space="preserve">V súčasnosti sa vedú rokovania o nastavovaní novej výzvy pre mimovládne organizácie. Výzva by mala byť podľa gestora spustená v lete tohto roka. </t>
  </si>
  <si>
    <t>Počet podporených subjektov</t>
  </si>
  <si>
    <t>940</t>
  </si>
  <si>
    <t>790 704
EUR (POO)</t>
  </si>
  <si>
    <t xml:space="preserve">
473 989,12 
(POO) </t>
  </si>
  <si>
    <t xml:space="preserve">473 989,12 </t>
  </si>
  <si>
    <t>https://www.minedu.sk/vyzva-na-podporu-ranej-starostlivosti-a-intervencie-vyhodnotenie/</t>
  </si>
  <si>
    <t xml:space="preserve">MŠVVaM SR v rámci POO vyhlásilo výzvu „Podpora poskytovania ranej starostlivosti a ranej intervencie deťom vo veku 0 až 6 rokov z prostredia marginalizovaných rómskych komunít a generačnej chudoby.“  Bolo podporených 10 žiadostí v celkovej výške 6 263 520 eur. V roku 2023 bola uzavretá  zmluva  s troma organizáciami. V roku 2024 sa uzavrú zmluvy so zvyšnými siedmimi organizáciami. Z tohto dôvodu je uvedený nižší finančný zdroj ako bola pôvodná výška alokovaných finančných zdrojov. </t>
  </si>
  <si>
    <t>prebieha realizácia</t>
  </si>
  <si>
    <t xml:space="preserve">Z komentára gestora vyplýva, že aktuálne je zazmluvnená jedna tretina mimovládnych organizácií, a v priebehu tohto roka by mali byť podpísané zmluvy s ostatnými subjektmi.
Po doplnení spätnej väzby gestora - zmena známky z 2 na 1. </t>
  </si>
  <si>
    <t>V čase odpočtovania bola zmluva uzatvorená iba s 3 organizáciami, aktuálne už sú zmluvy uzatvorené so všetkými 10 organizáciami. Bol zrealizovaný aj prevod finančného zabezpečenia, a prebiehajú aj aktivity z výzvy v rámci projektu.</t>
  </si>
  <si>
    <t>10</t>
  </si>
  <si>
    <t>Počet zamestnancov vykonávajúcich intervencie a programy ranej starostlivosti</t>
  </si>
  <si>
    <t>60</t>
  </si>
  <si>
    <t>1, 020 mil. EUR (Fondy EÚ) 
0,180 mil. EUR  (ŠR)</t>
  </si>
  <si>
    <t xml:space="preserve">52
 Na príprave Koncepcie rozvoja financovania sociálnych služieb sa podielal 52 členov pracovnej skupiny: 13 externí členovia pracovnej skupiny, 12 prizvaní odborníci a 7 poslancov NR SR. Na dokumente sa taktiež podielalo 20 interných zamestnacov MPSVR SR. </t>
  </si>
  <si>
    <t>existujúca  Koncepcia rozvoja financovania sociálnych služieb 
https://www.employment.gov.sk/files/slovensky/esf/plan-obnovy/koncepcia-financovania/koncepcia-rfsos-13122024.pdf</t>
  </si>
  <si>
    <t xml:space="preserve">Vláda Slovenskej republiky dňa 15.12.2024 schválila Koncepciu rozvoja financovania sociálnch služieb. V tejto koncepcii sa prehodnotili aj služby krízovej intervencie, ako aj služby zamerané na rodiny s deťmi. Na základe vecného obsahu a východísk z Koncepcie reformy financovania sociálnych služieb sa bude novo koncipovať aj právna úprava sociálnych služieb krízovej intervencie a podpory detí v ranom detstve, ako aj príprava a realizácia výziev na podporu subjektov ranej starostlivosti. </t>
  </si>
  <si>
    <t>MZ SR, MV SR, Zdravé regióny, ÚV SR (ÚSVRK) / MVO</t>
  </si>
  <si>
    <t>Dokument bol koncipovaný na participatívnom princípe so zapojením orgánov verejnej správy, regionálnej a miestnej samosprávy, ako aj mimovládneho neziskového sektora.</t>
  </si>
  <si>
    <t>nesplnená</t>
  </si>
  <si>
    <t xml:space="preserve">Príprava podpory programov ranej starostlivosti v gescii MPSVR SR sa bude realizovať na základe schválenej Koncepcie, ako aj kontinuita podpory poskytovanej z POO rezortom školstva. </t>
  </si>
  <si>
    <t xml:space="preserve">Podľ komentára gestora schválená Koncepcia rozvoja financovania sociálnych služieb predstavuje základ pre novú právnu úpravu sociálnych služieb krízovej intervencie a ranej starostlivosti. Dokument bol vypracovaný participatívnym spôsobom so zapojením verejnej správy, samospráv a mimovládneho sektora. Napriek deklarovanému zámeru podporovať rozvoj rodičovských kompetencií a rodinnej gramotnosti sú konkrétne kroky zatiaľ vo fáze príprav. Túto aktivitu možno aktuálne považovať za nesplnenú. Po doplnení spätnej väzby gestora - zmena známky zo 4 na 3. </t>
  </si>
  <si>
    <t xml:space="preserve">V sledovanom období roku 2024 sa pripravovala Koncepcia financovania sociálnych služieb. Na základe záverov formulovaných v Koncepcii financovania sociálnych služieb sa v priebehu  2025 pripravuje legislatívna úprava zákona o sociálnych službách aj v nadväznosti na upravenie novej odbornej činnosti rozvoja rodičovských zručností. V súvislosti s touto odbornou činnosťou, ktorá sa bude môcť poskytovať iba na základe udelenej akreditácie MPSVR SR sa pripravuje aj základný vzdelávací rámec, aby osoby poskytujúce túto starostlivosť absolvovali vzdelávací kurz, a to za účelom poskytovania kvalitnej sociálnej služby.   </t>
  </si>
  <si>
    <t>1 209 777 EUR (POO)</t>
  </si>
  <si>
    <t>1 209 777  (POO)</t>
  </si>
  <si>
    <t xml:space="preserve">1 209 777 </t>
  </si>
  <si>
    <t>V roku 2024 sa uzavreli zmluvy zo všetkými prijímateľmi. Finančná alokácia sa vyčerpala. Aktuálne bude prebiehať kontrola po obsahovej a j finančnej stránke. V roku 2025 tri organizácie ukončia projekt a 7 organizácií  v roku 2026. Dva roky po tomto období budú posielať organizácie ministerstvu monitorovacie správy.</t>
  </si>
  <si>
    <t>Na základe dostupných informácií zo strany zodpovedného subjektu možno konštatovať, že aktivita bola realizovaná v obmedzenom rozsahu. Zmluvy so všetkými prijímateľmi boli uzavreté a finančná alokácia vyčerpaná, pričom bolo podporených 10 subjektov s celkovým počtom 1198 detí. Realizácia programov však ešte prebieha, pričom tri organizácie plánujú ukončenie v roku 2025 a zvyšných sedem v roku 2026. Vzhľadom na neukončené projekty a chýbajúce hodnotiace správy možno aktivitu považovať za čiastočne splnenú.</t>
  </si>
  <si>
    <t>1.2 Zlepšiť školskú pripravenosť detí z MRK prostredníctvom zvyšovania ich účasti a celostného rozvoja detí z MRK na predprimárnom vzdelávaní</t>
  </si>
  <si>
    <t>1.2.1 Monitorovať a kontrolovať implementáciu zákona č. 245/2008 Z. z. o výchove a vzdelávaní (školský zákon) a o zmene a doplnení niektorých zákonov v súvislosti so zavedením povinného predprimárneho vzdelávania a jeho dopad na zvyšovanie školskej pripravenosti 5-ročných detí z MRK</t>
  </si>
  <si>
    <t>Miera zaškolenosti 5-6 r. detí z MRK v predškolskom veku</t>
  </si>
  <si>
    <t>46
(zdroj: EU
SILC_MRK 2020)</t>
  </si>
  <si>
    <t xml:space="preserve">IVP - dáta vychádzajú z analýzy miery zaškolenosti 5-ročných detí (analýza slúžila ako podklad k súhrnnej správe pre NIKA a EK na účely preukázania plnenia cieľov POO). Analýza zatiaľ nebola publikovaná. </t>
  </si>
  <si>
    <t>K 30.6.2022 bolo zaškolených 93,7 % 5-ročných detí v populácii.  Podľa údajov z RFO malo v SR trvalý pobyt viac ako 60 000 detí, pre ktoré platilo povinné predprimárne vzdelávanie. Z nich bolo viac ako 56 000 zaškolených. Napriek povinnosti sa v júni nevzdelávalo 3 802 (6,3 %) 5-ročných detí. Časť z nich sa pravdepodobne nenachádzala na Slovensku, avšak aj v tom prípade by mali byť formálne zapísané v materskej škole. V prípade, že by sme ako zaškolené považovali aj deti, ktoré sa nevzdelávali v júni, no vzdelávali sa v septembri minulého roka a/alebo marci tohto roka, miera zaškolenosti by vzrástla na 94,8 %, keďže počet nezaškolených by klesol na 3 117 detí. Inštitút vzdelávacej politiky Ministerstva školstva, vedy, výskumu a športu SR vypočítal mieru zaškolenosti 5-ročných detí v SR, ktorá bola k 15.09.2022 na úrovni 96,3 %. 
Mieru zaškolenosti sme vypočítali ako podiel zaškolených detí ku všetkým deťom v populácii. Ako deti v populácii definujeme tie, ktoré spĺňajú 3 kritériá súčasne:
1.	na konci augusta 2022 dovŕšili presne 5 rokov (narodené od 01. 09. 2016 do 31. 08. 2017),
2.	mali trvalý pobyt v SR, 
3.	v prípade, že neboli zaškolené, máme relevantné indície, že prechodne žijú  v zahraničí.
Prvé dve kritériá reflektujú, že povinné predprimárne vzdelávanie sa vzťahuje len na 5-ročné deti s trvalým pobytom v SR. Tretie kritérium vyraďuje deti, ktoré  s vysokou pravdepodobnosťou žijú prechodne v zahraničí, a teda nie je potrebné ich počítať do populácie detí v SR.  Vzhľadom na to, že nedisponujeme údajmi o obvyklom pobyte občanov, používame zástupné informácie, ktoré vo vzájomnej kombinácii považujeme za silné indikátory toho, že sa dieťa nezdržiava v SR, a teda je legitímne ho z výpočtu zaškolenosti vyradiť.
Prvým indikátorom je zdravotné poistenie. Každé dieťa s trvalým pobytom  v SR je spravidla zdravotne poistené. Výnimkami sú dlhodobý pobyt v zahraničí alebo potreba plniť osobitné predpisy inej krajiny.  Druhým indikátorom je poberanie prídavku na dieťa, sociálnej dávky, na ktorú majú nárok všetky deti s trvalým pobytom v SR. V prípade, že dieťa v roku 2021 nebolo ani zdravotne poistené, ani na neho neboli poberané prídavky na dieťa, je vysoko pravdepodobné, že sa v roku 2022 zdržiavalo mimo územia SR.  
Pre výpočet používame anonymizované dáta sprostredkované Ministerstvom financií SR: RFO platný k 31. 08. 2022; údaje o prídavkoch na dieťa z centrálnej databázy úradov práce, sociálnych vecí a rodiny (ďalej len “ÚPSVaR”) za rok 2021; a údaje z centrálneho registra poistencov z Úradu pre dohľad nad zdravotnou starostlivosťou (ďalej len “ÚDZS”) za rok 2021. 
Zaškolenosť sa nevypočítava osobitne za deti z MRK. Na túto skutočnosť MŠVVaM SR upozorňovalo už pri tvorbe tohoto materiálu.</t>
  </si>
  <si>
    <t>ZMOS 
ÚV SR (ÚSVRK)</t>
  </si>
  <si>
    <t xml:space="preserve">ÚSVRK môže určiť hodnoty merateľného ukazovateľa prostredníctvom zisťovania EU SILC_MRK. V roku 2022 ani v roku 2023 sa predmetné zisťovanie nerealizovalo, a jeho realizácia ani nebola plánovaná.  
Najbližšími dátami bude ÚSVRK disponovať až za rok 2024. </t>
  </si>
  <si>
    <t xml:space="preserve">Tak ako je zjavné aj z komentárov zodpovedných subjektov za vykonanie konkrétnej úlohy a jej cieľov, je zrejmé, že štátna sféra doteraz nerealizuje zber dát, ktoré by dostatočne a zrozumiteľne ozrejmovali mieru povinného zaškolenia detí z MRK v materských školách.  Hoci rezort školstva upozorňuje, že nevykonáva a nesleduje vývoj zaškolenia detí z MRK, celkom určite by sa však dali vykonať kvalifikované odhady v spolupráci so ZMOS ako zapojeného subjektu. Ideálne by bolo, ak by takýto odhad napokon realizoval NIVaM (odbor formálneho vzdelávania - oddelenie  hodnotenia a monitorovania vzdelávania – kam bol včlenený bývalý NÚCEM) v spolupráci s odborom predprimárneho vzdelávania, alebo Inštitút vzdelávacej politiky. Nič také sa však neudialo. </t>
  </si>
  <si>
    <t>OIPOO/IVP</t>
  </si>
  <si>
    <t>Cieľová zaškolenosť 5-ročných vyplývajúca z POO je 95% . Zaškolenosť sa nevypočítava osobitne za deti z MRK. Na túto skutočnosť MŠVVaM SR upozorňovalo už pri tvorbe tohoto materiálu. Nezaškolených 5-ročných detí je 3 700.</t>
  </si>
  <si>
    <t>Zaškolenosť sa nevypočítava osobitne za deti z MRK. Na túto skutočnosť MŠVVaM SR upozorňovalo už pri tvorbe tohoto materiálu.</t>
  </si>
  <si>
    <t>Z výkladu zainteresovaných strán je zrejmé, že zaškolenosť  5-ročných detí má stúpajúci trend. V najbližšom období by bolo vhodné,  aby bol v aktuálnej školskej legislatíve zadefinovaný pojem MRK, čo by uľahčilo zisťovanie údajov o tejto skupine detí.</t>
  </si>
  <si>
    <t xml:space="preserve">Reakcia SPZV: MŠVVaŠ SR nateraz neuvažuje nad zavedením pojmu "MRK" medzi základné pojmy školského zákona. </t>
  </si>
  <si>
    <t>95 %</t>
  </si>
  <si>
    <t>IVP</t>
  </si>
  <si>
    <t xml:space="preserve">IVP nedisponuje jednoznačnými údajmi o tom, kto je a kto nie je Róm. Z údajov v RIS vieme identifikovať odhadom asi 2/3 Rómov. Avšak, to sa týka len Rómov, ktorí už sú zapísaní v školách. Naša schopnosť identifikovať Rómov, ktorí nie sú zapísaní v školách (nezaškolení) je minimálna, pretože o nich nemáme takmer žiadne informácie. Z toho dôvodu nemôžeme vykazovať zaškolenosť Rómov, respektíve zaškolenosť MRK podobne ako aj minulé roky. </t>
  </si>
  <si>
    <t>Zaškolenosť sa nevypočítava osobitne za deti z MRK. Na túto skutočnosť MŠVVaM SR upozorňovalo už pri tvorbe tohoto materiálu. Z dôvodu, že nebolo možné vykazovať ukazovateľ len na MRK, úlohu považujeme za čiastočne splnenú. Hoci ako uvádzame vyššie ministerstvo na túto skutočnosť upozorňovalo.</t>
  </si>
  <si>
    <t>Predpokladáme, že zlepšenie tohto stavu bude predmetom ďalších diskusií.</t>
  </si>
  <si>
    <t>Podľa komentára gestora aktivita nebola splnená v požadovanom rozsahu, pretože nie je možné spoľahlivo vykazovať mieru zaškolenosti 5-6 ročných detí z MRK. Dôvodom je nedostatočná dostupnosť údajov v systéme RIS, ktorý identifikuje len časť Rómov už zapísaných v školách. Zisťovanie by uľahčilo zadefinovanie pojmu MRK v školskej legislatíve, avšak ministerstvo o tom zatiaľ neuvažuje. Táto otázka zostáva predmetom ďalších diskusií. Aktivitu možno považovať za čiastočne splnenú.</t>
  </si>
  <si>
    <t>1.2.2 Zabezpečiť nárokovateľnosť na výchovu a vzdelávanie v materských školách pre 3-4-ročné deti z MRK</t>
  </si>
  <si>
    <t>Legislatívne zapracovanie nárokovateľnosti na výchovu a vzdelávanie v materských školách pre 3-4-ročné deti</t>
  </si>
  <si>
    <t>https://www.slov-lex.sk/legislativne-procesy/SK/LP/2023/22</t>
  </si>
  <si>
    <t>Návrh zákona bol predložený na rokovanie vlády SR.  Návrh zákona sa týka právneho nároku pre deti vo všeobecnosti, nie len pre deti z MRK. Nárok zákona má vplyv na rozpočet verejnej správy. Zámerom je dosiahnuť, aby minimálne 82 % detí  od troch rokov veku malo zabezpečený prístup k predprimárnemu vzdelávaniu bez zjavných bariér a skrytých prekážok.
Predložený návrh je prostriedkom na dosiahnutie jednej z úloh Plánu obnovy a odolnosti SR (ďalej aj „POO“), konkrétne Komponentu 6 Reformy 1: Zabezpečenie podmienok na implementáciu povinného predprimárneho vzdelávania pre deti od 5 rokov a zavedenie právneho nároku na miesto v materskej škole alebo u iných poskytovateľov predprimárneho vzdelávania od 3 rokov.
Uvedená úloha sa splní: 
1.	novelizovaním ustanovení o povinnom predprimárnom vzdelávaní tak, aby sa zvýšila zaškolenosť detí v materskej škole a zariadeniach predprimárneho vzdelávania na úroveň minimálne 95 % a dosiahla sa udržateľnosť tohto stavu, 
2.	zavedením práva na prijatie na predprimárne vzdelávanie ako jedného zo základných princípov výchovy a vzdelávania, 
3.	sprehľadnením financovania materských škôl a 
4.	odstránením finančných bariér (eliminovaním tzv. skrytých poplatkov) v prístupe ku predprimárnemu vzdelávaniu zvýšením príspevku na výchovu a vzdelávanie pre deti, pre ktoré je predprimárne vzdelávanie povinné a tiež pre deti, ktoré sú členmi domácnosti, ktorej členovi sa poskytuje pomoc v hmotnej núdzi.
Návrhom sa reaguje na požiadavky zákonných zástupcov a zástupcov zariadení na zabezpečenie prístupu k vysokokvalitnému a cenovo dostupnému predprimárnemu vzdelávaniu pre všetky deti postupne od štyroch a neskôr od troch rokov veku.
Návrh bude mať pozitívny vplyv nielen na zabezpečenie rovnoprávneho prístupu k predprimárnemu vzdelávaniu, ale aj na skvalitnenie predprimárneho vzdelávania a na zvýšenie zamestnanosti vo všetkých regiónoch Slovenskej republiky.
Predpokladá sa, že zvýšením účasti minimálne 82 % detí od troch rokov veku na predprimárnom vzdelávaní sa zlepší pripravenosť detí na vzdelávanie v základnej škole a zníži sa počet detí, ktoré budú pokračovať v plnení povinného predprimárneho vzdelávania z dôvodu nedosiahnutia školskej spôsobilosti v šiestom roku veku.
Zmenami vo financovaní materských škôl zriadených obcou sa dosiahne:
-	zrovnoprávnenie ich financovania s financovaním súkromných a cirkevných materských škôl,
-	zlepšenie materiálno-technického vybavenia materských škôl (interiérov aj exteriérov),
-	zlepšenie podmienok na vzdelávanie integrovane vzdelávaných detí so zdravotným znevýhodnením,
-	zlepšenie podmienok na vzdelávanie nadaných detí,
-	zlepšenie personálneho obsadenia materských škôl rozšírením pôsobenia podporných tímov,
-	zvýšenie mzdového ohodnotenia pedagogických zamestnancov – učiteľov materských škôl (rešpektovanie dosiahnutého vzdelania, získanie atestácií a absolvovanie vzdelávania v profesijnom rozvoji).  Právny nárok sa zavádza pre všetky deti, nielen pre deti z MRK.</t>
  </si>
  <si>
    <t>ZMOS</t>
  </si>
  <si>
    <t>Omeškanie nastalo zmenami vo vláde SR.</t>
  </si>
  <si>
    <t xml:space="preserve">Opatrenie sa netýka iba detí z MRK, ale všetkých detí. Zabezpečiť nárokovateľnosť však bolo plánované v roku 2022. Návrh je momentálne súčasťou návrhu novely školského zákona, ktorá by mala byť schválená v 2. čítaní priebehu mája 2023. </t>
  </si>
  <si>
    <t xml:space="preserve">MŠVVaM SR: Opatrenie bolo splnené prijatím novely školského zákona v NR SR 9.5.2023, ktorá obsahuje úpravu nárokovateľnosti predprimárneho vzdelávania pre deti od 3 rokov. </t>
  </si>
  <si>
    <t>pôvodne nie, prenesenie z predchádzajúceho roka</t>
  </si>
  <si>
    <t>https://www.minedu.sk/usmernenie-k-prijimaniu-deti-na-predprimarne-vzdelavanie-do-materskej-skoly-na-skolsky-rok-20232024/</t>
  </si>
  <si>
    <t xml:space="preserve">Vykonanie legislatívnych zmien týkajúcich sa povinného predprimárneho vzdelávania pre deti od 5 rokov a zavedenie právneho nároku na miesto v materskej škole alebo u iných poskytovateľov predprimárneho vzdelávania od 3 rokov. Cieľový stav sa dosiahol zákonom č. 182/2023 Z. z., ktorý bol prijatý v Národnej rade Slovenskej republiky 9. mája 2023. V najväčšom rozsahu sa týmto zákonom novelizoval zákon č. 245/2008 Z. z. o výchove a vzdelávaní (školský zákon) a o zmene a doplnení niektorých zákonov v znení neskorších predpisov, ako aj novela zákona 138/2019 Z. z. o pedagogických zamestnancoch a odborných zamestnancoch a o zmene a doplnení niektorých zákonov, zákon č. 553/2003 Z. z. o odmeňovaní niektorých zamestnancov pri výkone práce vo verejnom záujme a o zmene a doplnení niektorých zákonov v znení neskorších predpisov, zákon č. 596/2003 Z. z. o štátnej správe v školstve a školskej samospráve a o zmene a doplnení niektorých zákonov. </t>
  </si>
  <si>
    <t>Aktivita bola zrealizovaná schválením novely zákona 245/2008 Z.z. o výchove a vzdelávaní. Konkrétne v paragrafe 3 tohto zákona je vymedzené právo na prijatie na predprimárne vzdelávanie od školského roka po školskom roku, v ktorom dieťa dovŕši tretí rok veku.</t>
  </si>
  <si>
    <t xml:space="preserve">1.2.3 Vytvoriť podporné opatrenia na implementáciu nárokovateľnosti na výchovu a vzdelávanie v MŠ pre 4-ročné deti
</t>
  </si>
  <si>
    <t xml:space="preserve">Počet detí zúčastňujúcich sa predprimárneho vzdelávania, ktorým bol priznaný príspevok na nezaopatrené dieťa </t>
  </si>
  <si>
    <t>*
(ŠR)</t>
  </si>
  <si>
    <t xml:space="preserve">V zmysle novely zákona č. 417/2013 Z.z. o pomoci v hmotnej núdzi, ktorá bola vo februári 2023 schválená NRSR, neboli upravené podmienky vzniku nároku na príspevok na nezaopatrené dieťa tak, aby nárok naň mohol vzniknúť aj na dieťa vo veku 4 rokov, ktoré navštevuje MŠ. Vznik nároku na príspevok bude naďalej viazaný na plnenie povinnej školskej dochádzky dieťaťom z domácnosti, ktorej sa poskytuje pomoc v hmotnej núdzi. </t>
  </si>
  <si>
    <t>neplní sa</t>
  </si>
  <si>
    <t xml:space="preserve">Došlo k úprave iných podporných nástrojov. </t>
  </si>
  <si>
    <t xml:space="preserve">Rozšírenie cieľovej skupiny pre daňový bonus pre všetkých bez obmedzenia príjmu; výrazné zvýšenie prídavku na dieťa, čo sa týka všetkých detí, teda aj 4-ročných. Tiež bola opakovane domácnostiam  s deťmi poskytnutá inflačná pomoc. </t>
  </si>
  <si>
    <t>Aktivita a merateľný ukazovateľ neboli zrealizované. Opísané nápravné opatrenia, vrátane nových príspevkov sú vítané, ale nemajú veľa spoločné s opatrením, ktoré má podporiť nárokovateľnosť miesta v MŠ.</t>
  </si>
  <si>
    <r>
      <t xml:space="preserve">MPSVR SR: Vzhľadom k tomu, že v rámci prijatej novely zákona č. 417/2013 Z. z. o pomoci v hmotnej núdzi nebolo prijaté ustanovenie týkajúce sa úpravy možnosti vzniku nároku na príspevok na nezaopatrené dieťa v rámci poskytovanej pomoci v hmotnej núdzi aj na dieťa navštevujúce MŠ, nakoľko sa pristúpilo k prijatiu iných opatrení na podporu rodín s deťmi, </t>
    </r>
    <r>
      <rPr>
        <u/>
        <sz val="8"/>
        <color theme="1"/>
        <rFont val="Calibri"/>
        <family val="2"/>
        <charset val="238"/>
        <scheme val="minor"/>
      </rPr>
      <t>odporúčame vypustiť pri uvedenej aktivite stanovený merateľný ukazovateľ, nakoľko je z dôvodu neexistencie legislatívneho ustanovenia nemerateľný. Odporúčame stanoviť nový merateľný ukazovateľ v nadväznosti na novelu školského zákona, ktorá je v legislatívnom procese.</t>
    </r>
    <r>
      <rPr>
        <sz val="8"/>
        <color theme="1"/>
        <rFont val="Calibri"/>
        <family val="2"/>
        <charset val="238"/>
        <scheme val="minor"/>
      </rPr>
      <t xml:space="preserve">
K hodnoteniu experta zastávame názor, že prijatými systémovými opatreniami na podporu rodín s deťmi (úprava daňového bonusu na dieťa, úprava prídavku na dieťa, úprava pomoci v hmotnej núdzi), ako aj poskytnutou inflačnou pomocou,  došlo k nepriamej podpore účasti detí na výchove a vzdelávaní v MŠ. Zároveň došlo k  poskytnutiu pomoci širšiemu okruhu nízkopríjmových rodín. Ďalej uvádzame, že sú v legislatívnom procese aj ďalšie návrhy týkajúce sa úpravy podmienok a súm príspevku na bývanie a návrh na skoršiu valorizáciu súm pomoci v hmotnej núdzi, ktoré tiež prispejú k zvýšeniu disponibilného príjmu domácností, ktorým sa poskytuje pomoc v hmotnej núdzi a vytvoreniu lepších podmienok pre podporu účasti detí v MŠ. Taktiež bola schválená novela zákona č. 571/2009 Z. z. o rodičovskom príspevku a o zmene a doplnení niektorých zákonov, ktorej cieľom je minimalizovať náklady spojené s poskytovaním starostlivosti o dieťa v súkromnej materskej škole u detí vo veku od 3 do 5 rokov, ktoré neboli prijaté do materskej školy zriadenej orgánom miestnej štátnej správy v školstve alebo orgánom územnej samosprávy z kapacitných dôvodov, a na ktoré sa z tohto dôvodu bude poskytovať rodičovský príspevok.</t>
    </r>
  </si>
  <si>
    <t xml:space="preserve">V zmysle novely zákona č. 417/2013 Z.z. o pomoci v hmotnej núdzi, ktorá nadobudla účinnosť 1.4.2023 neboli upravené podmienky vzniku nároku na príspevok na nezaopatrené dieťa tak, aby nárok naň mohol vzniknúť aj na dieťa vo veku 4 rokov, ktoré navštevuje MŠ. Vznik nároku na príspevok je naďalej viazaný na plnenie povinnej školskej dochádzky dieťaťom z domácnosti, ktorej sa poskytuje pomoc v hmotnej núdzi. </t>
  </si>
  <si>
    <t xml:space="preserve">Došlo k úprave iných podporných nástrojov. Pre hodnotenie plnenia opatrenia a aktivity 1.2.3 je potrebné zmeniť merateľný ukazovateľ, nakoľko nie je plánovaná zmena zákonných podmienok vzniku nároku na príspevok na nezaopatrené dieťa tak, aby nárok naň mohol vzniknúť aj na dieťa vo veku 4 rokov, ktoré navštevuje MŠ. </t>
  </si>
  <si>
    <t>Rozšírenie cieľovej skupiny pre daňový bonus pre všetkých bez obmedzenia príjmu; výrazné zvýšenie prídavku na dieťa, čo sa týka všetkých detí, teda aj 4-ročných. Tiež bola opakovane domácnostiam s deťmi poskytnutá inflačná pomoc. Hospodárenie domácností v hmotnej núdzi pozitívne ovplyvnila úprava súm pomoci v hmotnej núdzi od 1.1. 2023, navýšenie a rozšírenie príspevku na bývanie podľa počtu osôb v domácnosti od 15.7.2023, ako aj  mimoriadna valorizácia súm pomoci v hmotnej núdzi od 1.10. 2023. Od 1. mája 2023 boli prijaté zmeny pri poskytovaní pomoci rodinám s deťmi formou dotácie na podporu výchovy k stravovacím návykom dieťaťa.  Došlo jednak k zvýšeniu sumy poskytovanej dotácie a jej poskytovaniu na všetky deti v základnej škole a v poslednom ročníku materskej školy.  Štát poskytuje domácnostiam, ktoré sa ocitli v núdzi pomoc nielen finančnú, ale aj pomoc poskytovanú prostredníctvom viacerých bezplatných odborných služieb - bezplatné rodinné či dlhové poradne, ktoré boli vytvorené s cieľom pomôcť tým, ktorí sa nachádzajú v ťažkej finančnej situácii a sú dostupné pre každého.</t>
  </si>
  <si>
    <t xml:space="preserve">Podľa komentára gestora aktivity neboli v novele zákona o pomoci v hmotnej núdzi upravené podmienky pre vznik nároku na príspevok pre nezaopatrené štvorročné dieťa navštevujúce MŠ. Oceňujeme podporné nástroje v prijatých nápravných opatreniach,  ktoré ale nie sú úplne  v súlade s opatrením a aktivitou orientovanou na implementáciu nárokovateľnosti na výchovu a vzdelávanie týchto detí v MŠ.
Po doplnení spätnej väzby gestora - zmena známky zo 4 na 3. </t>
  </si>
  <si>
    <r>
      <t>MPSVR SR:</t>
    </r>
    <r>
      <rPr>
        <b/>
        <sz val="8"/>
        <color theme="1"/>
        <rFont val="Calibri"/>
        <family val="2"/>
        <charset val="238"/>
        <scheme val="minor"/>
      </rPr>
      <t xml:space="preserve"> Čiastočne súhlasíme</t>
    </r>
    <r>
      <rPr>
        <sz val="8"/>
        <color theme="1"/>
        <rFont val="Calibri"/>
        <family val="2"/>
        <charset val="238"/>
        <scheme val="minor"/>
      </rPr>
      <t xml:space="preserve"> s vyjadrením experta, že v roku 2023 prijaté opatrenia na podporu nízkopríjmových rodín s deťmi, ktoré významne prispievajú k zlepšeniu ich sociálnej situácie, ako aj k zvýšeniu disponibilného príjmu týchto domácnosti </t>
    </r>
    <r>
      <rPr>
        <b/>
        <sz val="8"/>
        <color theme="1"/>
        <rFont val="Calibri"/>
        <family val="2"/>
        <charset val="238"/>
        <scheme val="minor"/>
      </rPr>
      <t>nie sú priamym napĺňaním aktivity</t>
    </r>
    <r>
      <rPr>
        <sz val="8"/>
        <color theme="1"/>
        <rFont val="Calibri"/>
        <family val="2"/>
        <charset val="238"/>
        <scheme val="minor"/>
      </rPr>
      <t xml:space="preserve">, ktorej cieľom je vytvorenie podporných opatrení na implementáciu nárokovateľnosti na výchovu a vzdelávanie v MŠ pre 4-ročné deti. </t>
    </r>
    <r>
      <rPr>
        <b/>
        <sz val="8"/>
        <color theme="1"/>
        <rFont val="Calibri"/>
        <family val="2"/>
        <charset val="238"/>
        <scheme val="minor"/>
      </rPr>
      <t>Nepriamo však významne prispievajú k zlepšeniu sociálnej situácie týchto rodín a vytvoreniu vhodnejších podmienok pre možnú pripravenosť a účasť detí z MRK na predškolskom  vzdelávan</t>
    </r>
    <r>
      <rPr>
        <sz val="8"/>
        <color theme="1"/>
        <rFont val="Calibri"/>
        <family val="2"/>
        <charset val="238"/>
        <scheme val="minor"/>
      </rPr>
      <t xml:space="preserve">í. Zároveň je jednoznačne potrebné, aby táto aktivita bola podporená ďalšími podpornými opatreniami, ktoré prispievajú k účasti 4-ročných detí z MRK na predškolskom vzdelávaní, tak ako uvádza názov aktivity „vytvoriť podporné opatrenia.“ Z tohto dôvodu by bolo žiadúce, aby hodnotenie plnenia obsahovalo informáciu aj o ďalších prijatých opatreniach, napr. z rezortu školstva. K merateľnému ukazovateľu plnenia aktivity uvádzame, že sme v roku 2023 gestora AP Stratégie upozornili na potrebu zmeny merateľného ukazovateľa pre danú aktivitu, nakoľko merateľný ukazovateľ je z dôvodu neexistencie legislatívneho ustanovenia nemerateľný a odporúčali mu stanoviť nový merateľný ukazovateľ v nadväznosti na školský zákon. Zároveň podotýkame, že systém pomoci v hmotnej núdzi platí pre všetkých občanov rovnako. V prípade príspevku na nezaopatrené dieťa sú podmienky nastavené vo vzťahu k plneniu si povinnej školskej dochádzky vo vzťahu k všetkým deťom, nielen zo zraniteľných marginalizovaných skupín.  </t>
    </r>
  </si>
  <si>
    <t xml:space="preserve">Existencia podporných opatrení pre deti zúčastňujúce sa predprimárneho vzdelávania pre deti vo veku 4 rokov </t>
  </si>
  <si>
    <t>/
(ŠR)</t>
  </si>
  <si>
    <t>https://www.slov-lex.sk/ezbierky/pravne-predpisy/SK/ZZ/2008/245/</t>
  </si>
  <si>
    <t>Novelou školského zákona bol ustanovený nový princíp výchovy a vzdelávania: "právo na prijatie na predprimárne vzdelávanie v materskej škole od školského roka nasledujúceho po školskom roku, v ktorom dieťa dovŕši tretí rok veku" Právny nárok sa uplatňoval v školskom roku 2024/2025 vo vzťahu k deťom, ktoré do 31. 08. 2024 dosiahli 4 roky veku. Od školského roku 2025/2026 sa už uplatní aj vo vzťahu k deťom, ktoré do 31. 08. 2025 dosiahnu 3 roky veku (§ 161t ods. 1 zákona č. 245/2008 Z. z.)</t>
  </si>
  <si>
    <t>Napriek splneniu legislatívneho zámeru by bolo vhodné doplniť konkrétne opatrenia zamerané na kapacitné a personálne zabezpečenie materských škôl, aby sa právny nárok efektívne premietol do praxe. Vzhľadom na tieto okolnosti možno aktivitu považovať za formálne splnenú, avšak s rizikom nedostatočnej realizácie v praxi.</t>
  </si>
  <si>
    <t xml:space="preserve">8
interných odborných zamestnancov MPSVR </t>
  </si>
  <si>
    <t>Tak, ako sme už uviedli v minulých rokoch 2022 a  2023 je v zmysle zákona č. 417/2013 Z.z. o pomoci v hmotnej núdzi vznik nároku na príspevok na nezaopatrené dieťa viazaný na plnenie povinnej školskej dochádzky dieťaťom z domácnosti, ktorej sa poskytuje pomoc v hmotnej núdzi. V súčasnosti je v legislatívnom procese novela citovaného zákona, v rámci ktorej sa navrhuje rozšíriť cieľovú skupinu pre vznik nároku na príspevok na nezaopatrené dieťa aj na nezaopatrené dieťa, ktoré navštevuje materskú školu alebo študuje na strednej alebo vysokej škole. Cieľom je zvýšenie motivácie a podpora procesu inštitucionálnej výchovy a vzdelávania pre všetky nezaopatrené deti, ktoré sa zúčastňujú na výchovno-vzdelávacom procese v materských školách, vyučovaní na základnej škole alebo sústavnej prípravy na povolanie na strednej a vysokej škole. V prípade nezaopatreného dieťaťa, ktoré sa zúčastňuje na výchove a vzdelávaní v materskej škole sa navrhuje, aby nárok na príspevok na nezaopatrené dieťa vznikol nielen počas plnenia povinného predprimárneho vzdelávania dieťaťa, ale aj v období, v ktorom sa dieťa zúčastňuje na výchove a vzdelávaní v materskej škole. Zámerom uvedenej úpravy je podpora včasnej výchovy, vzdelávania a všestranného rozvoja dieťaťa ešte pred plnením povinného predprimárneho vzdelávania.</t>
  </si>
  <si>
    <t>V súčasnosti je v legislatívnom procese novela citovaného zákona, v rámci ktorej sa navrhuje rozšíriť cieľovú skupinu pre vznik nároku na príspevok na nezaopatrené dieťa aj na nezaopatrené dieťa, ktoré navštevuje materskú školu alebo študuje na strednej alebo vysokej škole.</t>
  </si>
  <si>
    <t xml:space="preserve">Zainteresovaný subjekt nesplnil cieľ aktivity, pretože v súčasnosti neexistujú podporné opatrenia na zabezpečenie príspevku na nezaopatrené dieťa vo veku 4 rokov navštevujúce materskú školu. Nárok na príspevok je stále viazaný na plnenie povinnej školskej dochádzky podľa zákona č. 417/2013 Z. z. Aj keď sa pripravuje novela rozširujúca cieľovú skupinu, zatiaľ nebola schválená. Aktivitu preto možno považovať za nesplnenú.
Po doplnení spätnej väzby gestora - zmena známky zo 4 na 2. </t>
  </si>
  <si>
    <t>K vyjadreniu experta uvádzame, že dňa 29. mája 2025 bol schválený zákon č. 151/2025 Z. z., ktorým sa mení a dopĺňa zákon č. 417/2013 Z. z. o pomoci v hmotnej núdzi a o zmene a doplnení niektorých zákonov v znení neskorších predpisov, v zmysle ktorého sa s účinnosťou od 1. septembra 2025 rozširujú  podmienky vzniku nároku na príspevok na nezaopatrené dieťa, aj na nezaopatrené dieťa, ktoré navštevuje materskú školu alebo študuje v dennej forme štúdia na strednej škole alebo vysokej škole. Cieľom je zvýšenie motivácie a podpora procesu inštitucionálnej výchovy a vzdelávania pre všetky nezaopatrené deti, ktoré sa zúčastňujú na výchovno-vzdelávacom procese v materskej škole, vyučovaní na základnej škole alebo sústavnej príprave na povolanie na strednej a vysokej škole.V zmysle uvedeného, v prípade nezaopatreného dieťaťa, ktoré sa zúčastňuje na výchove a vzdelávaní v materskej škole môže vzniknúť nárok na príspevok na nezaopatrené dieťa nielen počas plnenia predprimárneho vzdelávania dieťaťa, ale aj v období, v ktorom sa dieťa zúčastňuje na výchove a vzdelávaní v materskej škole. Zámerom je podpora  včasnej výchovy , vzdelávania a všestranného rozvoja dieťaťa ešte pred plnením povinného predprimárneho vzdelávania. Ide o podporné opatrenie v zmysle opatrenia 1.2.3.</t>
  </si>
  <si>
    <t>1.3 Zabezpečiť vyššiu mieru úspešného absolvovania nižšieho sekundárneho vzdelania ISCED 2 počas povinnej školskej dochádzky detí z MRK</t>
  </si>
  <si>
    <t>1.3.1 Zvyšovať počty škôl realizujúcich program celodenného výchovného systému ako predpokladu úspešného zvládnutia základnej školy s dôrazom na obce s najvyššou koncentráciou žiakov z MRK</t>
  </si>
  <si>
    <t>Počet žiakov, ktorým je odpustený poplatok za ŠKD</t>
  </si>
  <si>
    <t>175 000</t>
  </si>
  <si>
    <t>7 567</t>
  </si>
  <si>
    <t>2 625 000 EUR
(POO)</t>
  </si>
  <si>
    <t>936 509 
(POO)</t>
  </si>
  <si>
    <t>936 509</t>
  </si>
  <si>
    <t xml:space="preserve">Záverečná správa výzvy "Kompenzácia poplatku v školskom klube detí za žiakov zo sociálne znevýhodneného prostredia a v hmotnej núdzi" a priebežná správa výzvy "Kompenzácia poplatku v školskom klube detí za žiakov zo sociálne znevýhodneného prostredia a v hmotnej núdzi. Kompenzácia poplatku v školskom klube detí za žiakov zo sociálne znevýhodneného prostredia a v hmotnej núdzi 2"
https://www.minedu.sk/vyzva-kompenzacia-poplatku-v-skolskom-klube-deti-za-ziakov-zo-socialne-znevyhodneneho-prostredia-a-v-hmotnej-nudzi-vyhodnotenie/ </t>
  </si>
  <si>
    <t>Hodnota vychádza zo súčtu celkového počtu zapojených originálnych žiakov za 1. výzvu (3 563) a prepočtu podľa počtu kompenzovaných jednotlivých poplatkov za ŠKD za 2. výzvu.  Výzva "Kompenzácia poplatku v školskom klube detí za žiakov zo sociálne znevýhodneného prostredia a v hmotnej núdzi."</t>
  </si>
  <si>
    <t>Kompenzácia poplatku v školskom klube detí za žiakov zo sociálne znevýhodneného prostredia a v hmotnej núdzi 2" stále prebieha, a z tohto dôvodu nie je možné určiť finálny počet žiakov. Finančná alokácia je uvedená z dôvodu, že školy napr. nepokračovali v roku 2023 v projekte alebo si nakoniec žiadali finančné prostriedky na nižší počet žiakov.</t>
  </si>
  <si>
    <t xml:space="preserve">Celodenný výchovný systém u nás nie je ani legislatívne ani metodicky definovaný, a preto k jeho výkladu môže dôjsť naozaj rôznymi spôsobmi. Ak ide ale o odpustenie samotného poplatku za ŠKD, ten bol dočasne preplácaný z finančných prostriedkov Plánu obnovy. Nejde o trvalé, systémové opatrenia, ale iba o dočasnú intervenciu. Z vyjadrenia zodpovedného subjektu je tiež zrejmé, že školy už nežiadali finančné prostriedky, alebo sa ich počet poberateľov znížil. Z uvedenej odpovede, ako aj z dostupných výskumných a monitorovacích prác je zrejmé, že odpustenie resp. dočasné preplácanie finančného príspevku za ŠKD navyše nerieši skutočné príčiny vysokej neúčasti žiakov v MRK v školských kluboch detí. </t>
  </si>
  <si>
    <t>Počet ZŠ s programom CVS</t>
  </si>
  <si>
    <t>100</t>
  </si>
  <si>
    <t>193</t>
  </si>
  <si>
    <t>400 000 EUR
(Fondy EÚ)</t>
  </si>
  <si>
    <t>365 594
(POO)</t>
  </si>
  <si>
    <t>365 594</t>
  </si>
  <si>
    <t>https://www.minedu.sk/kompenzacia-poplatku-v-skd-pre-ziakov-zo-szp-a-v-hn-2-zdroj-3p01/</t>
  </si>
  <si>
    <t>V rámci projektu „Kompenzácia poplatku v školskom klube detí za žiakov zo sociálne znevýhodneného prostredia a v hmotnej núdzi 2“ (POO Komponent6/Reforma 6) bolo možné počas celého trvania kompenzovať 36 815 jednotlivých poplatkov za ŠKD. Niektoré školy však z prideleného príspevku, vzhľadom na nižšiu sumu poplatku v ich zariadení, dokázali vykompenzovať poplatok viacerým žiakom. V skutočnosti tak bolo celkovo kompenzovaných až 41 204 jednotlivých poplatkov za ŠKD.
Počet unikátnych žiakov, ktorým bol kompenzovaný poplatok, je podľa údajov zo záverečnej správy 4 115 - vyznačené v stĺpci I.</t>
  </si>
  <si>
    <t>ÚV SR (ÚSVRK)</t>
  </si>
  <si>
    <t>prebieha ralizácia</t>
  </si>
  <si>
    <t>K CVS vieme odpočtovať výzvu z POO „Kompenzácia poplatku v ŠKD za žiakov zo SZP a v HN 2“ (Komponent6/Reforma 6).  MŠVVaŠ SR poskytlo formou príspevku na špecifiká (v súlade s § 4af zákona č. 597/2003 Z. z. o financovaní) finančné prostriedky zriaďovateľom škôl, ktorí uspeli vo výzve. Finančné prostriedky z mechanizmu POO sú účelovo určené na kompenzáciu poplatkov za ŠKD pre žiakov zo sociálne znevýhodneného prostredia a v hmotnej núdzi.</t>
  </si>
  <si>
    <t>V nadväznosti na Programové vyhlásenie vlády vzniká na ministerstve projekt  "Príležitosť pre všetky deti", ktorý reflektuje aj  problém CVS.</t>
  </si>
  <si>
    <t>V súčasnosti nemáme legislatívne zakotvený pojem celodenný výchovný systém, čo komplikuje realizáciu tejto aktivity. Z informácií  zo strany zodpovedného  subjektu možno konštatovať, že kompenzácia dávky za ŠKD pre sociálne znevýhodnené deti je len prechodná, a nie systémová pomoc.</t>
  </si>
  <si>
    <t>Počet žiakov z programov CVS</t>
  </si>
  <si>
    <t>7000</t>
  </si>
  <si>
    <t>4 115</t>
  </si>
  <si>
    <t>V rámci Programových zmien MŠVVaM SR pracuje na 40 projektov a jedným z týchto projektov je projekt "Príležitosť pre všetky deti". Jednou z plánovacích aktivít je Inštitucionalizácia CVS (Celodenný výchovný systém) - ŠKD, ZUŠ, CVČ.</t>
  </si>
  <si>
    <t>Projekt uvedený v popise je naplánovaný od roku 2027, avšak prebiehajú prípravy v zmysle interných rokovaní.</t>
  </si>
  <si>
    <t xml:space="preserve">Aktivity v rámci CVS sú naplánované nasledovne: 1.  Návrh inštitucionalizácie CVS  (Celodenný výchovný systém) - ŠKD, ZUŠ, CVČ v lokalitách z atlasu rómskych komunít. 2. Implementácia inštitucionalizácie CVS  (Celodenný výchovný systém) - ŠKD, ZUŠ, CVČ v lokalitách z atlasu rómskych komunít (bude realizované ako samostaný projekt) </t>
  </si>
  <si>
    <t>Aktivita nebola splnená, pretože program celodenného výchovného systému (CVS) zatiaľ nebol implementovaný. Hoci MŠVVaM SR pripravuje projekt "Príležitosť pre všetky deti" s plánovanou inštitucionalizáciou CVS od roku 2027, konkrétne kroky zatiaľ neboli realizované. Prípravné rokovania prebiehajú, ale bez reálnych výstupov alebo pilotných projektov.</t>
  </si>
  <si>
    <t>1.3.2 Predchádzať predčasnému ukončeniu PŠD znížením percenta neprospievajúcich žiakov z MRK vytvorením podporných opatrení za účelom riadneho ukončenia povinnej školskej dochádzky</t>
  </si>
  <si>
    <t>Počet pedagogických asistentov a odborných zamestnancov na ZŠ s neprospievajúcimi žiakmi z MRK</t>
  </si>
  <si>
    <t>2 196 480,75 EUR (EŠIF-ESF)
653 519,25 EUR (ŠR)</t>
  </si>
  <si>
    <t>ÚV SR (ÚSVRK), MVO</t>
  </si>
  <si>
    <t xml:space="preserve">MŠVVaM SR prispieva k plneniu relevantných opatrení Akčných plánov k Stratégii rovnosti, inklúzie a participácie Rómov do roku 2030 na roky 2022 – 2024 prostredníctvom aktivít Programu Slovensko v rámci programového obdobia 2021-2027.  Program bol zo strany EK schválený dňa 22. 11. 2022 ( v roku 2022 teda neprišlo k implementácii aktivít programu).  </t>
  </si>
  <si>
    <t>MŠVVaM SR vydalo aplikačnú pomôcku pre školy s názvom "Ako byť v škole úspešnejší" (https://www.minedu.sk/aplikacna-pomocka-ako-byt-v-skole-uspesnejsi/). Pomôcka je zameraná na podporu žiakov a žiačok v povinnej školskej dochádzke s cieľom predchádzania opakovania ročníka. Manuál k aplikačnej pomôcke obsahuje konkrétne kroky, ktoré pomáhajú nastaviť spoluprácu so žiakmi a ich monitoring, spoluprácu s rodičmi, učiteľmi, odbornými pracovníkmi, riaditeľmi a poradňami. V súčasnosti má predčasné ukončenie povinnej školskej dochádzky klesajúcu tendenciu.</t>
  </si>
  <si>
    <t xml:space="preserve">Nie je jasné, aký počet asistentov pedagóga a odborných pracovníkov bol zvýšený pre prácu s neprospievajúcimi žiakmi z MRK. Ministerstvo tiež neuvádza klesajúci počet žiakov z MRK – dokázal by to sledovať - z veľkej časti - cez evidovaných žiakov zo SZP a v hmotnej núdzi. Nie je tiež dostupný počet realizovaných programov pre deti z MRK – k manželstvu a rodičovstvu, ktoré by mali – podľa gestora – brániť predčasnému ukončovaniu povinnej školskej dochádzky. Príručka, „Ako byť v škole úspešnejší“ vôbec nijako nerieši špecifickú situáciu prepadávania rómskych žiakov a iba vo všeobecnosti radí učiteľom, ako využívať všeobecné už dávno dostupné služby v školskom systéme. </t>
  </si>
  <si>
    <t>Klesajúci medziročný trend neprospievajúcich žiakov z MRK</t>
  </si>
  <si>
    <t>6%</t>
  </si>
  <si>
    <t>klesajúca</t>
  </si>
  <si>
    <t>Počet realizovaných programov výchovy k manželstvu a rodičovstvu zameraných na predchádzanie rizika predčasného tehotenstva</t>
  </si>
  <si>
    <t>Realizovaný prieskum o dôvodoch predčasného ukončenia povinnej školskej dochádzky</t>
  </si>
  <si>
    <t>30 tis. EUR
(Fondy EÚ)</t>
  </si>
  <si>
    <t>/*</t>
  </si>
  <si>
    <t xml:space="preserve">https://www.minedu.sk/35807-sk/dodatok-c-1/
NIVaM/MŠVVaM
 </t>
  </si>
  <si>
    <t xml:space="preserve">Na predchádzanie predčasnému ukončeniu PŠD je zamerané podporné opatrenie podľa § 145a ods. 2 písm. k) zákona č. 245/2008 Z. z.: ,,činnosť na podporu predchádzania ukončenia školskej dochádzky v nižšom ako poslednom ročníku základnej školy alebo strednej školy."
Problematike sa venuje aj návrh národného projektu „Predchádzanie predčasnému ukončovaniu školskej dochádzky pomocou systému včasného varovania a adresnej podpory v systéme poradenstva a prevencie“ pod gesciou VUDPaP. NP bude okrem iného mapovať a uskutočňovať analýzu príčin a faktorov prispievajúcich k PUŠD.
Z dôvodu predchádzania ukončeniu PŠD vytvorilo MŠVVaM SR minimálny učebný výstup, ktorý predstavuje kvalitatívnu úroveň dosahovaných vedomostí, zručností a postojov žiakov, ktorá im umožňuje získať príslušný stupeň vzdelania, a uchádzať sa o pokračovanie vo vzdelávaní na strednej škole, a zároveň určuje dolnú hranicu pri hodnotení, ktorá tomuto zodpovedá.
MUV bol prijatý Dodatkom č. 1 k Štátnemu vzdelávaciemu programu pre základné vzdelávanie.
Počty PZ/OZ v ukazovateli uvádzame z NP POP I., POP II. a POP III. v súhrne pedagogický asistent (PA)  + asistent učiteľa (AU). Údaje nezahŕňajú školského špeciálneho pedagóga a školského digitálneho koordinátora, nakoľko sa jedná o PZ. Údaje k NP POP I. a NP POP II. k 31.8.2023 a NP POP III. k 31.12.2023 sú pre školy, ktoré sú spádové pre deti z obcí v Atlase rómskych komunít 2019.
POP I = PA – 54
             AU – 4
             OZ – 22
POP II = PA – 83
              AU – 28
              OZ – 9
POP III = PA – 817
               PAZZ – 879
               OZ - 298
*čerpanie nie je vyčíslené, aby nedošlo k duplicite financovania s aktivitou 5.2.1. </t>
  </si>
  <si>
    <t>Na základe relevantných údajov uvedených v opise realizovaných aktivít boli prijaté legislatívne opatrenia zamerané  na  predchádzanie predčasného ukončenia PŠD v nižšom ako poslednom ročníku základnej školy. Adresnou pomocou pre túto skupinu žiakov je aj podpora zo strany pedagogických asistentov a odborných zamestnancov (financovaných z NP), ktorých počet ešte stále nie je postačujúci. Pedagogický asistent patrí do kategórie pedagogických zamestnancov tak, ako aj školský špeciálny pedagóg, a preto by mali byť  monitorované aj počty  týchto odborníkov. Z informácií zodpovedného subjektu je zrejmé, že v tomto období neboli realizované žiadne programy výchovy k manželstvu a rodičovstvu zameraných na predchádzanie rizika predčasného tehotenstva.</t>
  </si>
  <si>
    <t xml:space="preserve">Reakcia SŠFEÚ MŠVVaM SR: 
Dovoľujeme si doplniť ďalšie informácie týkajúce sa národného projektu v rámci Programu Slovensko k téme PUŠD - zámer NP "Vytvorenie a overenie systému včasného varovania pred predčasným ukončením školskej dochádzky a adresnej podpory žiakov v systéme poradenstva a prevencie" bol schválený na zasadnutí komisie pri Monitorovacom výbore pre Program Slovensko 2021 – 2027 pre cieľ 4  dňa 24.4.2024. Zámer je dostupný na linku: https://eurofondy.gov.sk/program-slovensko/monitorovaci-vybor/komisia-pri-monitorovacom-vybore-pre-ciel-4/24-4-2024-2/ 
 Výzva pre národný projekt bude vyhlásená na prelome mesiacov jún/júl 2024. 
Zámerom národného projektu je prispieť k znižovaniu miery predčasného ukončovania školskej dochádzky (PUŠD) na základných a stredných školách na Slovensku pripravením systému včasného varovania pred PUŠD na jeho celoštátne využitie. 
Počas realizácie NP sa v slovenskom kontexte po prvýkrát komplexne zmapujú príčiny a faktory prispievajúce k PUŠD. Následne sa na základe mapovania vytvorí a nastaví systém včasného varovania pred PUŠD. V rámci pilotného zavádzania systému včasného varovania pred PUŠD projekt zabezpečí sprevádzanie PZ a OZ na vybraných školách a v ZPP pri aplikovaní adresných nástrojov a postupov špecificky zameraných na predchádzanie PUŠD u žiakov v riziku PUŠD. Tieto poznatky budú využité pri vzdelávaní PZ a OZ v SPaP, ktoré bude zamerané na aplikáciu systému včasného varovania a nastavenia podpory pre žiakov v riziku PUŠD. 
Výstupom národného projektu bude vytvorený a overený systém včasného varovania pred PUŠD ako základ pre jeho zavedenie na celoštátnej úrovni. </t>
  </si>
  <si>
    <t>POPI = 80
POPII = 120
POPIII=1994</t>
  </si>
  <si>
    <t>2</t>
  </si>
  <si>
    <t>200</t>
  </si>
  <si>
    <t>5,7 mil. EUR
(Fondy EÚ)</t>
  </si>
  <si>
    <t>SŠFEÚ - 1 (interný pracovník sekcie zodpovedný za odpočtovanie AP v rámci sekcie), VUDPaP - Personálne kapacity  na realizáciu NP PUŠD sa začali postupne prijímať od septembra 2024. Ku koncu roka 2024 pracovalo na projekte 9 odborníkov na TPP (niektorí na čiastočný úväzok) a  4 odborníci na dohodu.</t>
  </si>
  <si>
    <t>https://vudpap.sk/podporne-cinnosti-vudpap/projekty-vudpap/np-pusd/</t>
  </si>
  <si>
    <t>V júni 2024 bola vyhlásená výzva na realizáciu národného projektu „Vytvorenie a overenie systému včasného varovania pred predčasným ukončením školskej dochádzky a adresnej podpory žiakov v systéme poradenstva a prevencie“ (Np PUŠD) pod gesciou VUDPaP. Upozorňujeme však, že daný projekt sa len čiastočne dotýka/zameriava na cieľovú skupinu "žiaci z MRK".
V rámci projektu POP3 počet pedagogických asistentov a OZ na ZŠ a SŠ: 
Pracovná pozícia	Úväzky 	Osoby 
	  ZŠ	SŠ	ZŠ	SŠ
PA	3356,25	148	3531	154
Šk.ped.	490	29,5	544	36
Soc. pr.   3,25	0	4	0
Soc.ped.	199,25	30,5	218	36
Šk.psych	286,15	64,5	331	72
Lieč.ped	0,25	0	1	0
Šk.log.	3,75	0	4	0</t>
  </si>
  <si>
    <t>V sledovanom období neboli plánované aktivity zamerané na prácu s potenciálnymi žiakmi v riziku. 
Aktivity sú v zmysle schváleného zámeru NP plánované takto: 3. Sprevádzanie PZ a OZ v min. 18 školách s vysokým podielom žiakov s PUŠD - pilotné overovanie systému včasného varovania, uplatňovanie adresných podporných opatrení pre žiakov ohrozených PUŠD 
(09/2025 - 06/2027, 22 mesiacov);
4. Tvorba metodík a vzdelávania zamerané na aplikáciu systému včasného varovania a nastavenia podpory pre žiakov v riziku PUŠD 
(09/2026 - 03/2028, 19 mesiacov)</t>
  </si>
  <si>
    <t>Aktivity sú v zmysle schváleného zámeru NP plánované takto: 3. Sprevádzanie PZ a OZ v min. 18 školách s vysokým podielom žiakov s PUŠD - pilotné overovanie systému včasného varovania, uplatňovanie adresných podporných opatrení pre žiakov ohrozených PUŠD 
(09/2025 - 06/2027, 22 mesiacov);
4. Tvorba metodík a vzdelávania zamerané na aplikáciu systému včasného varovania a nastavenia podpory pre žiakov v riziku PUŠD 
(09/2026 - 03/2028, 19 mesiacov)</t>
  </si>
  <si>
    <t>Na základe relevantných údajov uvedených v opise realizovaných aktivít a argumentácie došlo k výraznému prekročeniu cieľa v počte pedagogických asistentov a odborných zamestnancov na školách s neprospievajúcimi žiakmi z MRK. 
V rámci projektu NP PUŠD sa realizovali aktivity zamerané na pilotné overovanie systému včasného varovania pred predčasným ukončením školskej dochádzky a na tvorbu metodík pre prácu so žiakmi v riziku. Napriek týmto krokom aktivita len čiastočne pokrýva cieľovú skupinu MRK, pretože projekt je zameraný skôr na širšiu skupinu žiakov v riziku. Chýbajú špecifické opatrenia a programy určené priamo pre MRK, čo môže oslabiť efektívnosť podpory. Odporúčame zvýšiť adresnosť aktivít a zaviesť cielené intervencie priamo pre žiakov z MRK, aby sa dosiahol plánovaný efekt.</t>
  </si>
  <si>
    <t>5%</t>
  </si>
  <si>
    <t xml:space="preserve">1.3.3 Implementovať program NSOV s integrálnou súčasťou dokončenia ZŠ a určovaním najvyššieho počtu žiakov NSOV s cieľom zabezpečiť nadväznosť absolventov NSOV (SKKR 2) v SOV (SKKR 3) vo vyššom ročníku štúdia, s dôrazom na podporu žien s rodičovskými povinnosťami
</t>
  </si>
  <si>
    <t xml:space="preserve">Počet aktualizovaných F odborov (overených a rešpektujúcich princíp rovnosti žien a mužov) </t>
  </si>
  <si>
    <t>Aktivita bude pokrytá zo štátneho rozpočtu.</t>
  </si>
  <si>
    <t>CVTI</t>
  </si>
  <si>
    <t>Implementovať program NSOV s integrálnou súčasťou dokončenia ZŠ a určovaním najvyššieho počtu žiakov NSOV s cieľom zabezpečiť nadväznosť absolventov NSOV (SKKR 2) v SOV (SKKR 3) vo vyššom ročníku štúdia, s dôrazom na podporu žien s rodičovskými povinnosťami. 
Realizované aktivity: ŠIOV  v spolupráci s NIVAM pripravil a predložil MŠVVaM SR na schválenie aktualizované  štátne vzdelávacie programy pre  nižšie stredné odborné vzdelanie, súčasťou ktorých je získanie nižšieho stredného vzdelanie (dokončenie ZŠ) v súlade s § 16 zákona č. 245/2008 Z.z. o výchove a vzdelávaní.
Aktualizované ŠVP boli vypracované pre všetky skupiny odborov  vzdelávania, v ktorých sú zaradené odbory poskytujúce nižšie stredné odborné vzdelanie („F“ odbory).
Úloha sa plní, ŠVP sú v súčasnosti predmetom schvaľovania MŠVVaM SR. CVTI - Nový odbor 3169F00 praktické práce bol zaradený medzi študijné odbory  8. apríla 2022</t>
  </si>
  <si>
    <t xml:space="preserve">n/a </t>
  </si>
  <si>
    <t xml:space="preserve">Zo strany merateľných ukazovateľov gestor neuvádza počet aktualizovaných F – odborov a žiakov v nich, ktoré by navyše pripravovali žiakov na moderný aktuálny trh práce a nevzdelávali ich v elokovaných pracoviskách stredných škôl vo vylúčených lokalitách. Atiež, ktoré by navyše rešpektovali rovnosť mužov a žien. Zo stanoviska gestora je však zrejmé, že súčasťou programov nižšieho odborného vzdelávania je aj - s ročným oneskorením v roku 2023 - pripravený návrh dokončenia ZŠ, čo považujeme za sporné opatrenie, keďže je dokončenie ZŠ napojené priamo na konkrétny vzdelávací program a inak/neskôr/ vo vyššom veku- mimo program – sa už doplniť nedá. </t>
  </si>
  <si>
    <t>MŠVVaM SR: „Nastavenie možnosti implementovať  program NSOV s integrálnou súčasťou dokončenia ZŠ prostredníctvom aktualizácie 9 ŠVP pre skupiny odborov, kde sú zaradené učebné odbory nižšieho stredného odborného vzdelania (F odbory) sa týka všetkých 16  „F“ odborov  zaradených v sústave odborov vzdelávania. Toto opatrenie  poskytne od 1. 9. 2023 záväzné východisko pre tvorbu vzdelávacích programov  s možnosťou dokončenia ZŠ pre všetky školy, ktoré vzdelávajú žiakov v učebných odboroch poskytujúcich NSOV. Možnosti doplnenia ZŠ pre uchádzačov vo vyššom veku umožňujú ustanovenia  § 16 ods. 3 pís. b),  § 31 a § 155 ods.9 zákona 245/2008. Z. z. o výchove a vzdelávaní a o zmene a doplnení niektorých zákonov.
Všetky odbory v sústave odborov vzdelávania pre stredné školy  rešpektujú rodovú rovnosť v prístupe k vzdelávaniu, čo je zdôraznené v aktuálnom znení  vyhlášky  MŠVVaM SR SR287/2022 Z. z. o sústave odborov vzdelávania pre stredné školy, kde sú uvedené názvy odborov  vzdelávania v obidvoch rodoch, resp. rodovo neutrálne. Uvedená vyhláška zároveň určuje  učebné odbory, v ktorých môže žiak po získaní nižšieho stredného vzdelania a nižšieho stredného odborného vzdelania pokračovať v 2. ročníku učebných odborov poskytujúcich stredné odborné vzdelanie.</t>
  </si>
  <si>
    <t xml:space="preserve">Počet žiakov F - odborov </t>
  </si>
  <si>
    <t>5000</t>
  </si>
  <si>
    <t>4805</t>
  </si>
  <si>
    <t>Počet programov NSOV s integrálnou súčasťou ukončovania NSV</t>
  </si>
  <si>
    <t>3</t>
  </si>
  <si>
    <t>CVTI SR</t>
  </si>
  <si>
    <t>Nastavenie možnosti implementovať  program NSOV s integrálnou súčasťou dokončenia ZŠ prostredníctvom aktualizácie 9 ŠVP pre skupiny odborov, kde sú zaradené učebné odbory nižšieho stredného odborného vzdelania (F odbory) sa týka všetkých 16  „F“ odborov  zaradených v sústave odborov vzdelávania. Toto opatrenie  od 1. 9. 2023 je záväzné východisko pre tvorbu vzdelávacích programov  s možnosťou dokončenia ZŠ  pre všetky školy, ktoré vzdelávajú žiakov v učebných odboroch poskytujúcich NSOV. Možnosti doplnenia ZŠ pre uchádzačov vo vyššom veku umožňujú ustanovenia  § 16 ods. 3 pís. b),  § 31 a § 155 ods.9 zákona 245/2008. Z. z. o výchove a vzdelávaní a o zmene a doplnení niektorých zákonov.
Všetky odbory v sústave odborov vzdelávania pre stredné školy  rešpektujú rodovú rovnosť k prístupe k vzdelávaniu, čo je zdôraznené v aktuálnom znení  vyhlášky  MŠVVaM SR SR287/2022 Z. z. o sústave odborov vzdelávania pre stredné školy, kde sú uvedené názvy  odborov  vzdelávania v obidvoch rodoch, resp. rodovo neutrálne. Uvedená vyhláška zároveň určuje učebné odbory, v ktorých môže žiak po získaní nižšieho stredného vzdelania a nižšieho stredného odborného vzdelania pokračovať v 2. ročníku učebných odborov poskytujúcich stredné odborné vzdelanie.</t>
  </si>
  <si>
    <t>Zo stanoviska gestora je zrejmé, že realizácia tejto aktivity rozšírila možnosti dokončenia ZŠ na všetkých školách, ktoré vzdelávajú žiakov v učebných odboroch poskytujúcich NSOV a aj pre uchádzačov vo vyššom veku rešpektujúc rodovú rovnosť v prístupe ku vzdelávaniu.</t>
  </si>
  <si>
    <t>5300</t>
  </si>
  <si>
    <t>4889</t>
  </si>
  <si>
    <t>Počet žiakov F - odborov pokračujúcich v H - odboroch</t>
  </si>
  <si>
    <t>30</t>
  </si>
  <si>
    <t>202</t>
  </si>
  <si>
    <t>6</t>
  </si>
  <si>
    <t>9</t>
  </si>
  <si>
    <t>V r. 2024 neboli robené žiadne zmeny a aktualizácie v ŠVP poskytujúcich NSOV a zároveň aj NSV. Tieto boli schválené 31. mája 2023 a od 1. 9. 2023 podľa nich prebieha výučba. Vzhľadom na uvedené nie je možné vykazovať vynaložené personálne kapacity.</t>
  </si>
  <si>
    <t>RIS</t>
  </si>
  <si>
    <t>Zavedením povinosti absolvovať vzdelávanie na získanie NSV v rámci štúdia v učebných odboroch poskytujúcich NSOV sa umožnilo úspešným absolventov pokračovať v štúdiu v učebných odboroch poskytujúcich SOV (a to prijatím do 2. ročníka štúdia).</t>
  </si>
  <si>
    <r>
      <t>Podľa</t>
    </r>
    <r>
      <rPr>
        <sz val="11"/>
        <color theme="1"/>
        <rFont val="Calibri"/>
        <scheme val="minor"/>
      </rPr>
      <t xml:space="preserve"> </t>
    </r>
    <r>
      <rPr>
        <sz val="8"/>
        <color rgb="FF000000"/>
        <rFont val="Calibri"/>
        <scheme val="minor"/>
      </rPr>
      <t>relevantných informácií zainteresovaného subjektu je zavedená povinnosť absolvovať vzdelávanie na získanie NSOV v rámci štúdia v učebných odboroch, čo umožňuje absolventom pokračovať v nadväzujúcom štúdiu na SOV (s prijatím do 2. ročníka). Napriek tomu chýbajú konkrétne údaje o počte žiakov, ktorí túto možnosť využili, a nie je jasný praktický dopad na podporu žien s rodičovskými povinnosťami. Aktivitu preto možno považovať za formálne splnenú.</t>
    </r>
  </si>
  <si>
    <t>5600</t>
  </si>
  <si>
    <t>4804</t>
  </si>
  <si>
    <t>50</t>
  </si>
  <si>
    <t>119</t>
  </si>
  <si>
    <t>1.4 Dosahovať pripravenosť ľudí z MRK na trh práce prostredníctvom zvyšovania počtu absolventov odborného a úplného stredného vzdelania a podpory rozvoja ich životných zručností</t>
  </si>
  <si>
    <t xml:space="preserve">1.4.1 Skvalitniť realizáciu druhošancového vzdelávania s cieľom zvýšiť počet inštitúcií ponúkajúcich vzdelávanie a podiel absolventov druhošancového vzdelávania so zohľadnením potrieb žien s rodičovskými povinnosťami
</t>
  </si>
  <si>
    <t>Počet žiakov, ktorí sa zúčastňujú druhošancového vzdelávania</t>
  </si>
  <si>
    <t>87</t>
  </si>
  <si>
    <t>394*</t>
  </si>
  <si>
    <t>200 tis. EUR
(Fondy EÚ)</t>
  </si>
  <si>
    <t>23 818,57 EUR*</t>
  </si>
  <si>
    <t>2 802,18 EUR*</t>
  </si>
  <si>
    <t>1 401,10 EUR*</t>
  </si>
  <si>
    <t>28 021,85 EUR*</t>
  </si>
  <si>
    <r>
      <t xml:space="preserve">
ŠIOV v spolupráci s NIVaM pripravuje nové ŠVP pre OVP. V súčasnosti sú tieto v procese tvorby, predpokladáme ich schválenie v roku 2023. 
</t>
    </r>
    <r>
      <rPr>
        <u/>
        <sz val="8"/>
        <color theme="1"/>
        <rFont val="Calibri"/>
        <family val="2"/>
        <charset val="238"/>
        <scheme val="minor"/>
      </rPr>
      <t>Odpočet v rámci Programu Slovensko, programové obdobie 2021-2027</t>
    </r>
    <r>
      <rPr>
        <sz val="8"/>
        <color theme="1"/>
        <rFont val="Calibri"/>
        <family val="2"/>
        <charset val="238"/>
        <scheme val="minor"/>
      </rPr>
      <t xml:space="preserve"> - P SK bol zo strany EK schválený v novembri 2022, aktivity z tohto programu sa teda v roku 2022 nerealizovali, a to aj vo vzťahu k tomu, že v roku 2022 nebola pre P SK schválená príslušná riadiaca dokumentácia.  P SK bude podporovať aktivity zamerané na podporu programov druhej šance vrátane odstraňovania bariér v prístupe k druhošancovému vzdelávaniu. 
*</t>
    </r>
    <r>
      <rPr>
        <u/>
        <sz val="8"/>
        <color theme="1"/>
        <rFont val="Calibri"/>
        <family val="2"/>
        <charset val="238"/>
        <scheme val="minor"/>
      </rPr>
      <t>Odpočet v rámci OP Ľudské zdroje, programové obdobie 2014-2020</t>
    </r>
    <r>
      <rPr>
        <sz val="8"/>
        <color theme="1"/>
        <rFont val="Calibri"/>
        <family val="2"/>
        <charset val="238"/>
        <scheme val="minor"/>
      </rPr>
      <t xml:space="preserve"> - aktivity druhošancového vzdelávania boli podporované v rámci výzvy dopytovo-orientovanej výzvy NedisKVALIFIKUJ SA! v rámci 5 projektov realizovaných SOŠ. Alokácia finančných prostriedkov poskytnutých priamo na aktivity v spojitosti s druhošancovým vzdelávaním predstavuje sumu 460,4 tis. EUR. 
Účastníkov aktivít s nízkym vzdelaním/nízkou kvalifikáciou bolo: 394. Počet frekventantov, ktorí ukončili aktivity a získali alebo si zvýšili kvalifikáciu, bolo: 289.      </t>
    </r>
  </si>
  <si>
    <t>UMB
ÚV SR (ÚSVRK)
ŠPÚ</t>
  </si>
  <si>
    <t>Uvedené ukazovatele MŠVVaM SR nemôže za rok 2022 odpočtovať, pretože stredné školy novelou školského zákona (č. 415/2021 Z. z.) stratili možnosť realizovať vzdelávanie na získanie NSV. Túto kompetenciu majú len v prepojení na vzdelávací program, umožňujúci získať nižšie stredné odborné vzdelanie.</t>
  </si>
  <si>
    <t xml:space="preserve">V tejto súvislosti pripravuje ŠIOV v spolupráci s NIVaM nové ŠVP pre OVP, kde bude táto možnosť uvedená. V súčasnosti sú tieto v procese tvorby, predpokladáme ich schválenie v tomto roku 2023. </t>
  </si>
  <si>
    <t>Gestor nenaplnil žiadny z merateľných ukazovateľov, resp. došlo len k čiastočnému naplneniu formou dopytovo-orientovanej výzvy v rámci EÚ zdrojov, ktorú nemožno považovať za systémové opatrenie, ktoré by viedlo k rozšíreniu dostupnosti ukončenia NSV. Navyše vo svojej odpovedi konštatuje zhoršenie situácie inštitucionálnej dostupnosti druhošancového vzdelávania na stredných školách. 
Z odpočtu gestora nie je jasné, aké kroky rezort v roku 2022 urobil na zlepšenie dostupnosti druhošancového vzdelávania, napr. aj pre ľudí zo staršej vekovej kategórie. Nie je rovnako jasné, či túto možnosť ponúkajú všetky ZŠ, resp. či je týchto škôl viac ako v predchádzajúcom období, a či ponúkajú túto možnosť komukoľvek. Gestor aktivity explicitne neuviedol počet všetkých žiakov, ktorí sa zúčastňujú v roku 2022 druhošancového vzdelávania, počet škôl, ktoré ponúkajú druhošancové vzdelávanie (z celkového počtu), ani počet absolventov druhošancového vzdelávania, ktorí pokračovali vo štúdiu na SŠ za rok 2022.</t>
  </si>
  <si>
    <t>MŠVVaM SR/SSŠCŽV: Vzhľadom na to, že novela školského zákona č. 415/2021 Z. z. znemožnila stredným školám organizovať kurzy na získanie NSV, nemôže SSŠCŽV odpočtovať teraz ani v budúcnosti zadanú aktivitu (pokým sa nezmení príslušné ustanovenie školského zákona). Nemôžeme konať v rozpore so zákonom. Možnosť absolvovať NSV v rámci štúdia v učebných odboroch poskytujúcich NSOV budú mať žiaci týchto odborov od školského roka 2023/24, preto nemôžeme uvádzať konkrétne čísla a počty.
Zároveň si dovolím podotknúť, že NSV vecne prísluší SPZV, ktorá má v tejto veci konať (a aj koná). Preto sa SSŠCŽV nevyjadruje k situácii druhošancového vzdelávania v prostredí ZŠ, ale považuje za dôležité osloviť SPZV a skompletizovať tak stav plnenia aktivity.
Vzhľadom na vyššie uvedené považujeme hodnotenie expertov za neobjektívne, pretože neberie ohľad na aktuálne právne predpisy.
MŠVVaM SR/SPZV: Zákonom č. 415/2021 Z. z., ktorým sa mení a dopĺňa zákon č. 245/2008 Z. z. (školský zákon) sa s účinnosťou od 01. 01. 2022 upravili podmienky a možnosti získania nižšieho stredného vzdelania v základných školách nasledovným spôsobom:
a. Riadne ukončenie základného vzdelávania v základnej škole podľa § 22 ods. 2 školského zákona -  Žiakovi ôsmeho ročníka vzdelávacieho programu základnej školy, ktorý dovŕšil 16 rokov veku, riaditeľ školy umožní ukončiť deviaty ročník a získať nižšie stredné vzdelanie, ak je predpoklad úspešného ukončenia najneskôr do konca školského roka, v ktorom žiak dovŕši 17. rok jeho veku. V odôvodnených prípadoch ministerstvo školstva umožní ukončiť deviaty ročník a získať nižšie stredné vzdelanie do konca školského roka, v ktorom žiak dovŕši 18 rokov veku. 
Pozn.: V šk. roku 2022/2023 už bola SPZV doručená jedna žiadosť o umožnenie žiačke (16 rokov veku) 7. ročníka ZŠ ukončiť deviaty ročník a získať nižšie stredné vzdelanie do konca školského roka, v ktorom žiačka dovŕši 18 rokov veku. Tejto žiadosti sa vzhľadom na dôvody uvedené v žiadosti vyhovelo a žiačka môže v nasledujúcich dvoch školských rokoch pokračovať v základnom vzdelávaní a získať nižšie stredné vzdelanie aj napriek tomu, že skončila plnenie povinnej školskej dochádzky.
b. Externé testovanie na účel získania nižšieho stredného vzdelania realizované podľa § 155 ods. 9 školského zákona v základnej škole, ktorú určí orgán miestnej štátnej správy.
Podrobnosti o  externom testovaní na účely získania nižšieho stredného vzdelania ustanovuje § 13 vyhlášky Ministerstva školstva, vedy, výskumu Slovenskej republiky č. 223/2022 Z. z. o základnej škole.  
Vzhľadom na novelu zákona sa v školskom roku 2022/2023 takýto typ externého testovania pre fyzické osoby, ktoré dosiahli primárne vzdelanie a skončili povinnú školskú dochádzku, realizoval v termíne 22. – 23. 03. 2023 v základných školách určených príslušným Regionálnym úradom školskej správy po prvýkrát.
Počet prihlásených uchádzačov, ktorí si podali žiadosť o vykonanie externého testovania na účel získania NSV na príslušný regionálny úrad školskej správy bol v školskom roku 2022/2023 224 celkom 224 uchádzačov.
Z celkového počtu 147 uchádzačov ich úspešne absolvovalo externé testovanie a získalo NSV 127 žiadateľov (20 žiadateľov má možnosť absolvovať opravný termín).
Externé testovanie pozostávalo zo štyroch testov administrovaných v listinnej podobe a to:
• test z vyučovacieho jazyka (slovenský jazyk a literatúra – SJL alebo maďarský jazyk a literatúra – MJL);
• test z matematiky (MAT);
• test z Človek a príroda (ČaP – fyzika, chémia a biológia) a
•  test z Človek a spoločnosť (ČaS – geografia, dejepis a občianska náuka).
Výsledky priemernej úspešnosti v jednotlivých testoch boli v šk. roku 2022/2023 nasledovné:
 Počet žiakov, ktorí realizovali testovanie z jednotlivých predmetov: Úspešnosť testu:
MAT 147 38,6 %
ČaP 147 65 %
SJL 146 58,8 %
MJL 1 50,0 %
ČaS 147 42,7 %
Opravný termín bude pre neúspešných uchádzačov realizovaný v termíne 20.-21.03.2024. 
Všetky informácie pre uchádzačov sú dostupné na: https://www.minedu.sk/externe-testovanie-na-ucel-ziskania-nizsieho-stredneho-vzdelania/.
Podľa novely školského zákona sa s účinnosťou od 01.09.2023 môže externého testovania na účel získania nižšieho stredného vzdelania na základe žiadosti zúčastniť aj žiak posledného ročníka základnej školy, ak ide o žiaka podľa § 97 ods. 5 (t. j. žiak s mentálnym postihnutím), pričom takýto žiak získa nižšie stredné vzdelanie na základe výsledku externého testovania úspešným absolvovaním posledného ročníka základnej školy.
c. Program vzdelávania na získanie nižšieho stredného vzdelania podľa § 31a školského zákona v základnej škole, ktorú určí orgán miestnej štátnej správy.
Ministerstvo školstva zabezpečí v školskom roku 2023/2024 po prvýkrát podľa § 31a školského zákona program vzdelávania na získanie nižšieho stredného vzdelania (ďalej len „program vzdelávania“), na ktorom sa môžu zúčastniť fyzické osoby, ktoré nezískali nižšie stredné vzdelanie. 
Poznámka: V školskom roku 2022/2023 realizácia programu vzdelávania na získanie NSV nebola možná, nakoľko uchádzači si v zmysle platnej legislatívy mohli podať prihlášku na príslušný regionálny úrad školskej správy až do 15.12.2022.
Do programu vzdelávania môže byť prijatý uchádzač, ktorý absolvoval vstupný písomný test. Na základe výsledku vstupného písomného testu uchádzač absolvuje program vzdelávania alebo vykoná komisionálnu skúšku na získanie nižšieho stredného vzdelania.
I. Rozsah a obsah programu vzdelávania a požadovaný obsah vstupného písomného testu určí a zverejní na svojom webovom sídle ministerstvo školstva v júni 2023. 
II. Základná škola určená orgánom miestnej štátnej správy v školstve program vzdelávania zrealizuje vstupný písomný test počas jedného dňa v termíne 04. - 15. septembra 2023.
III. Komisionálne skúšky na získanie nižšieho stredného vzdelania sa budú realizovať v súlade s § 57 školského zákona a vzdelávacími štandardmi pre program vzdelávania v období od 01. októbra 2023 do 30. júna 2024 vzhľadom na podmienky a možnosti školy, konkrétne:
• Úspešný účastník vstupného písomného testu
absolvuje komisionálne skúšky v termíne 01. októbra 2023 do 31. januára 2024
• Neúspešný účastník vstupného písomného testu
absolvuje komisionálne skúšky v termíne 01. októbra 2023 do 30. júna 2024</t>
  </si>
  <si>
    <t>Počet škôl ponúkajúcich druhošancové vzdelávanie</t>
  </si>
  <si>
    <t>34</t>
  </si>
  <si>
    <t>40</t>
  </si>
  <si>
    <t>5*</t>
  </si>
  <si>
    <t>Počet absolventov DŠV, pokračujúcich vo vzdelávaní na SŠ</t>
  </si>
  <si>
    <t>+0%</t>
  </si>
  <si>
    <t xml:space="preserve">Uplatnenie vo výčbe dodatkov k príslušným ŠVP pre OVP, ktoré obsahujú vzdelávacie štandardy pre získanie NSV. Toto vzdelávanie je súčasťou vzdelávania vo všetkých učebných odboroch poskytujúcich NSOV, teda je poskytnuté všetkým žiakom. </t>
  </si>
  <si>
    <t>Merateľný ukazovateľ Počet absolventov DŠV, pokračujúcich vo vzdelávaní na SŠ nevieme zatiaľ vykázať, keďže žiaci v „F“ majú prvýkrát v tomto školskom roku možnosť získať NSV v rámci štúdia v učebných odboroch poskytujúcich NSOV.</t>
  </si>
  <si>
    <t>V roku plnenia 2024 budeme vedieť vykázať merateľný ukazovateľ.</t>
  </si>
  <si>
    <t xml:space="preserve">V oblasti skvalitnenia druhošancového vzdelávania nedošlo k výraznému posunu. Za pozitívum možno považovať skutočnosť, že je v tomto roku vytvorený priestor na získanie NSV v rámci štúdia v učebných odboroch poskytujúcich NSOV.
Po doplnení spätnej väzby gestora - zmena známky z 3 na 2. </t>
  </si>
  <si>
    <t>Z hľadiska stredoškolského vzdelávania sú vo vzdelávaní na získanie NSV zapojení všetci žiaci, ktorí študujú v učebných odboroch poskytujúcich NSOV. Inú možnosť SOŠ v danej veci nemajú (nakoľko možnosť poskytovania kurzov na získanie NSV im bola odobratá novelou školského zákona č. 415/2021 Z. z.)</t>
  </si>
  <si>
    <t>86</t>
  </si>
  <si>
    <t>Počet programov a metodických nástrojov na druhošancové vzdelávanie zohľadňujúcich potreby žien s rodičovskými povinnosťami</t>
  </si>
  <si>
    <t>+5%</t>
  </si>
  <si>
    <t>400</t>
  </si>
  <si>
    <t>57 ZŠ/1 143 SŠ</t>
  </si>
  <si>
    <t xml:space="preserve">Odbor základných škôl : 71ZŠ, Odbor stredných škôl: V žiadanej oblasti predpokladá, že neboli vynaložené žiadne personálne kapacity, takýto údaj odbor SŠ nesleduje a ani v doteraz vykazovaných odpočtoch nebol žiadaný. </t>
  </si>
  <si>
    <t>Uvedené dosiahnuté hodnoty sú za základné školy a stredné školy, ktoré ponúkajú DŠV.</t>
  </si>
  <si>
    <t>Aktivita je čiastočne splnená. Napriek splneniu kvantitatívnych ukazovateľov nie je zrejmé, do akej miery programy skutočne zohľadňujú potreby žien s rodičovskými povinnosťami. Chýbajú konkrétne údaje o využívaní metodických nástrojov v praxi a o ich efektivite.</t>
  </si>
  <si>
    <t>49 ZŠ/89 SŠ</t>
  </si>
  <si>
    <t>+10%</t>
  </si>
  <si>
    <t>291</t>
  </si>
  <si>
    <t>1.4.2 Vytvoriť a realizovať program špecializačného vzdelávania pre pedagogických a odborných zamestnancov na pozícii kariérových poradcov pracujúcich so žiakmi z MRK</t>
  </si>
  <si>
    <t>Počet vytvorených programov</t>
  </si>
  <si>
    <t>3 000
(ŠR)</t>
  </si>
  <si>
    <t>2 000</t>
  </si>
  <si>
    <t>Evidencia prijatých žiadostí na MŠVVaM SR</t>
  </si>
  <si>
    <t xml:space="preserve">Program špecializačného vzdelávania "Kariérový poradca" vytvorený. Program predložený MŠVVaM SR na schválenie. </t>
  </si>
  <si>
    <t>MPC</t>
  </si>
  <si>
    <t xml:space="preserve">Program sa podľa gestora realizuje, nie je však jasné, či ide o ucelené a verejné akreditované programy, alebo iba o školenia a semináre zo strany metodických pracovníkov NIVaM. </t>
  </si>
  <si>
    <t>Počet PZ a OZ zapojených do vzdelávania/počet absolventov</t>
  </si>
  <si>
    <t>20/18</t>
  </si>
  <si>
    <t>93/0</t>
  </si>
  <si>
    <t>2 000
(ŠR)</t>
  </si>
  <si>
    <t>Potvrdenie o schválení vydané MŠVVaŠ SR</t>
  </si>
  <si>
    <t>Program špecializačného vzedlávania schválený v máji 2023 a následne zaradený do programu vzdelávania.</t>
  </si>
  <si>
    <t xml:space="preserve"> PRO NIVaM v roku 2022 vytvoril program špecializačného vzdelávania s názvom Karierový poradca, v máji 2023 MŠVVaŠ SR uvedený program schválilo,a tento program bol následne zaradený do ponuky vzdelávania v školskom roku 2023/2024. V roku 2023 bolo do vzdelávania zapojených 93 PZ a OZ. </t>
  </si>
  <si>
    <t>Zainteresovaný subjekt naplnil ciele tejto aktivity. V ponuke NIVaM je  program akreditovaného špecializačného vzdelávania pre kariérových poradcov, ktorého realizácia aktuálne prebieha.</t>
  </si>
  <si>
    <t>143/103</t>
  </si>
  <si>
    <t>4</t>
  </si>
  <si>
    <t>www.edu.nivam.sk</t>
  </si>
  <si>
    <t>Program špecializačného vzdelávania Kariérový poradca bol realizovaný v priebehu celého roka.</t>
  </si>
  <si>
    <t>NIVaM</t>
  </si>
  <si>
    <t>Zainteresovaný subjekt splnil ciele tejto aktivity, keďže program špecializačného vzdelávania "Kariérový poradca" bol realizovaný počas celého roka. V budúcnosti odporúčame sústrediť sa na hodnotenie praktického dopadu vzdelávania na kariérové poradenstvo pre žiakov z MRK.</t>
  </si>
  <si>
    <t>1.4.3 Realizovať programy kariérneho poradenstva a výchovy na materských, základných a stredných školách zohľadňujúce špecifiká pre žiakov z MRK a potreby žien s rodičovskými povinnosťami</t>
  </si>
  <si>
    <t>Metodika kariérneho poradenstva a štandardov so zohľadnením rozdielov medzi mužmi a ženami pri výbere ďalšieho stupňa vzdelávania</t>
  </si>
  <si>
    <t>11 460,72 EUR
 (Fondy EÚ)
4 539,28 EUR
(ŠR)</t>
  </si>
  <si>
    <t>/*
(VÚDPaP)</t>
  </si>
  <si>
    <t>www.vudpap.sk</t>
  </si>
  <si>
    <t xml:space="preserve">Realizácia vzdelávacieho programu ,,Inovatívne prvky v kariérovej výchove a poradenstve v školách"  (celkovo pre cca 1000 PZ a OZ) v školách vedie k naplneniu cieľov prostredníctvom rozvoja kľúčových kompetencií PZ a OZ v poradenskom systéme v školstve a očakávame, že sa prejaví v dopadovej rovine pri priamej práci cieľovej skupiny vzdelávacieho programu s deťmi a žiakmi, vrátane detí a žiakov  so ŠVVP, vrátane detí a žiakov z MRK. Kľúčovým východiskom pre tvorbu a realizáciu programu je multidisciplinárny prístup pre inklúziu. V rámci NP Štandardy bol tiež  vytvorený návrh výkonových štandardov pre oblasť kariérovej výchovy a poradenstva.
*Čerpanie financií (financovanie v rámci rozpočtu NP Štandardy - spolufinancované zo zdrojov ESF a EFRR)-  nie je možné uviesť konkrétnu sumu bez rizika výrazného skreslenia tohto údaju. Dôvodom je typ rozpočtu NP Štandardy, v ktorom priame výdavky tvoria financie na personál (ľudské zdroje) a k nim naviazaný 40% paušál. Ak do výpočtu konkrétnej sumy zahrnieme výdavky na ľudské zdroje za rok 2022 podieľajúce sa na úlohách súvisiacich s aktivitami 1.4.3. a 2.2.1, poskytneme skreslenú informáciu, pretože v danom roku pozostával výkon odborného a riadiaceho personálu NP Štandardy z viacerých činností - nielen tých, ktorých výstupom je podpora implementácie Stratégie. Takýto kvalifikovaný odhad by nezodpovedal realite a skreslil by celkové údaje potrebné pre odpočet Stratégie. </t>
  </si>
  <si>
    <t>ÚV SR (ÚSVRK) VÚDPaP</t>
  </si>
  <si>
    <t>VÚDPaP realizuje NP Štandardizáciou systému poradenstva a prevencie k inklúzii a úspešnosti na trhu práce od roku 2019 a jeho oprávnené aktivity sa s merateľnými ukazovateľmi aktivity 1.4.3.prekrýva len v prvej časti. V rámci NP bol vytvorený výkonový štandard pre kariérové poradenstvo v poradenskom zariadení a v školskom prostredí. Bol tiež akreditovaný vzdelávací program pre PZ a OZ v školách, v sledovanom období prebiehali vzdelávacie aktivity. Súčasťou požiadaviek na účastníkov (k úspešnému ukončeniu programu) bola realzácia kariérového poradenstva v praxi.</t>
  </si>
  <si>
    <t xml:space="preserve">Priamou cieľovou skupinou NP Štandardy sú PZ/OZ pracujúci v systéme poradenstva a prevencie a nepriamou  deti a žiaci. Oprávnené aktivity a cieľové skupiny NP Štandardy sa neprekrývajú s merateľným ukazovateľom aktivity 1.4.3. (počet žien v programoch kariérového poradenstva). Ak je možné do tohto ukazovateľa započítať počet žiačok (dievčat), ktoré absolvovali kariérové poradenstvo s frekventantami vzdelávacieho programu Inovatívne prvky v kariérovej výchove a poradenstve v školách, tak je touto hodnotou 398 dievčat. Počet nepriamej cieľovej skupiny sa v NP Štandardy dá vyčísliť prostredníctvom záverečných prác absolventov a absolventiek vzdelávacieho programu v NP Štandardy. </t>
  </si>
  <si>
    <t>Na úrovni NP Štandardy (VÚDPaP) neboli v roku 2022 prijaté opatrenia vo vzťahu k ženám v programoch kariérového poradenstva.</t>
  </si>
  <si>
    <t xml:space="preserve">Programy boli zrealizované, alebo sa realizujú. Nie je však jasné, či ide o akreditované, ucelené tréningové programy pre pedagógov, alebo len o realizáciu webinárov, školení a seminárov.  </t>
  </si>
  <si>
    <t xml:space="preserve">VÚDPaP: Vzdelávací program Inovatívne prvky v kariérovej výchove a poradenstve v školách je akreditovaným programom inovačného vzdelávania. Akreditácia bola VÚDPaP-u vydaná dňa 2.6.2020, pod číslom 5/2020 - IV a je platná do 31.12.2025. Celkový rozsah vzdelávacieho programu je 50 hodín, z toho: 32h  prezenčného vzdelávania, 10 h dištančne, 8 hodín praxe. </t>
  </si>
  <si>
    <t>Počet žien v programoch kariérneho poradenstva</t>
  </si>
  <si>
    <t>20</t>
  </si>
  <si>
    <t>7 162,95 EUR (Fondy EÚ)
2 837 EUR (ŠR)</t>
  </si>
  <si>
    <t xml:space="preserve">Realizácia vzdelávacieho programu Inovatívne prvky v kariérovej výchove a poradenstve v školách - celkovo pre cca 1000 PZ a OZ v školách vedie k naplneniu cieľov Aktivity 1.4.3. prostredníctvom rozvoja kľúčových kompetencií PZ a OZ v poradenskom systéme v školstve a očakávame, že sa prejaví v dopadovej rovine pri priamej práci cieľovej skupiny vzdelávacieho programu s deťmi a žiakmi, vrátane detí a žiakov  so ŠVVP, vrátane detí a žiakov z MRK. Kľúčovým východiskom pre tvorbu a realizáciu programu je multidisciplinárny prístup pre inklúziu. V rámci NP Štandardy bol tiež  vytvorený návrh výkonových štandardov pre oblasť kariérovej výchovy a poradenstva.
*Čerpanie financií (financovanie v rámci rozpočtu NP Štandardy - spolufinancované zo zdrojov ESF a EFRR)-  nie je možné uviesť konkrétnu sumu bez rizika výrazného skreslenia tohto údaju. Dôvodom je typ rozpočtu NP Štandardy, v ktorom priame výdavky tvoria financie na personál (ľudské zdroje) a k nim naviazaný 40% paušál. Ak do výpočtu konkrétnej sumy zahrnieme výdavky na ľudské zdroje za rok 2022 podieľajúce sa na úlohách súvisiacich s aktivitami 1.4.3. a 2.2.1, poskytneme skreslenú informáciu, pretože v danom roku pozostával výkon odborného a riadiaceho personálu NP Štandardy z viacerých činností - nielen tých, ktorých výstupom je podpora implementácie Stratégie. Takýto kvalifikovaný odhad by nezodpovedal realite a skreslil by celkové údaje potrebné pre odpočet Stratégie. </t>
  </si>
  <si>
    <t>VÚDPaP ukončil realizáciu NP Štandardizáciou systému poradenstva a prevencie k inklúzii a úspešnosti na trhu práce 31.5.2023. Oprávnené aktivity NP sa s merateľnými ukazovateľmi aktivity 1.4.3.prekrývajú v prvej časti (realizovať program kariérového poradenstva a výchovy). V rámci NP bol vytvorený výkonový štandard pre kariérové poradenstvo v poradenskom zariadení a v školskom prostredí. Bol tiež akreditovaný vzdelávací program pre PZ a OZ v školách, v sledovanom období boli ukončené vzdelávacie aktivity. Súčasťou požiadaviek na účastníkov (k úspešnému ukončeniu programu) bola realzácia kariérového poradenstva v praxi. Boli vytvorené odborné materiály a výstupy pre PZ a OZ v oblasti KVaKP, zverejnené na: https://vudpap.sk/vudpap/multidisciplinarny-pristup/karierova-vychova-a-karierove-poradenstvo/</t>
  </si>
  <si>
    <t xml:space="preserve">Priamou cieľovou skupinou NP Štandardy boli PZ/OZ pracujúci v systéme poradenstva a prevencie a nepriamou deti a žiaci. Oprávnené aktivity a cieľové skupiny NP Štandardy sa neprekrývajú s merateľným ukazovateľom aktivity 1.4.3. (počet žien v programoch kariérového poradenstva). Ak je možné do tohto ukazovateľa započítať počet žiačok (dievčat), ktoré absolvovali kariérové poradenstvo s frekventantami vzdelávacieho programu Inovatívne prvky v kariérovej výchove a poradenstve v školách, tak je touto hodnotou 398 dievčat. Počet nepriamej cieľovej skupiny sa v NP Štandardy dá vyčísliť prostredníctvom záverečných prác absolventov a absolventiek vzdelávacieho programu v NP Štandardy. </t>
  </si>
  <si>
    <t>Na úrovni NP Štandardy neboli v roku 2023 prijaté opatrenia vo vzťahu k ženám v programoch kariérového poradenstva. VÚDPaP pripravuje národný projekt v oblasti predchádzania predčasnému ukončovaniu povinnej školskej dochádzky (PUŠD), jeho spustenie predpokladáme v 2q 2024. Kariérovú výchovu a kariérové poradenstvo považujeme za jeden z kľúčových nástrojov a opatrení v predchádzaní PUŠD.</t>
  </si>
  <si>
    <t>Programy kariérneho poradenstva boli realizované  v rámci ukončeného NP Štandardizácia... a akreditovaného programu inovačného vzdelávania. Z informácií zodpovedného subjektu je zrejmé, že v tomto období neboli prijaté opatrenia vo vzťahu k potrebám žien s rodičovskými povinnosťami v programoch kariérového poradenstva.</t>
  </si>
  <si>
    <t xml:space="preserve">VÚDPaP nerealizovali súvisiace aktivity. Boli riadne splnené a ukončené v predchádzajúcich rokoch. Programy kariérneho poradenstva a výchovy na materských, základných a stredných školách zohľadňujúce špecifiká pre žiakov z MRK a potreby žien s rodičovskými povinnosťami - realizujú vyškolení OZ/PZ na základe získaných kompetencii získaných v inovačnom vzdelávaní reportovaných v rokoch 2022 a 2023.
</t>
  </si>
  <si>
    <t>Podľa informácií od gestora je aktivita splnená. Programy kariérneho poradenstva a výchovy na MŠ, ZŠ a SŠ realizujú vyškolení PZ a OZ, ktorí získali potrebné kompetencie v inovačnom vzdelávaní v rokoch 2022 a 2023. V aktuálnom roku VÚDPaP neuskutočnil žiadne nové aktivity, čo môže znížiť aktuálnosť prístupov. Odporúčam pravidelne monitorovať efektivitu a prispôsobovať metodiky podľa meniacich sa potrieb cieľových skupín.</t>
  </si>
  <si>
    <t>2. Zvýšiť počty a kvalitu pedagogických, odborných a pomocných zamestnancov pri edukácií detí a žiakov z MRK</t>
  </si>
  <si>
    <t>2.1 Eliminovať nedostatky pri zamestnávaní a
financovaní pedagogických,
odborných a ďalších
zamestnancov škôl a
školských zariadení vo
vzdelávacom systéme
žiakov z MRK</t>
  </si>
  <si>
    <t>2.1.1 Upraviť rámec kvalifikačných predpokladov v zákone č. 341/2004 Z.z. na pomocného vychovávateľa vo vzťahu k deťom a žiakom z MRK</t>
  </si>
  <si>
    <t>Zavedený znížený kvalifikačný predpoklad pre pomocného vychovávateľa</t>
  </si>
  <si>
    <t>MPSVR SR 
MŠVVaM SR</t>
  </si>
  <si>
    <t>MŠVVaM SR: Do súčasnosti neboli zrealizované rokovania vedúce k úprave kvalifikačných predpokladov v NVSR č. 341/2004, ktorým sa ustanovujú katalógy pracovných činností pri výkone práce vo verejnom záujme a o ich zmenách a dopĺňaní. Súčasné kvalifikačné požiadavky na pozíciu "pomocný vychovávateľ" považuje MŠVVaM SR za postačujúce - vzhľadom na pracovné činnosti ním vykonávané, ako aj vzhľadom na to, že nejde o pozíciu pedagogického zamestnanca. MŠVVaM SR v tejto veci neplánuje organizovať pracovné rokovanie s MPSVaR SR vo veci zvýšenia kvalifikačných predpokladov na pozíciu "pomocný vychovávateľ".
MPSVR SR: Z vecného hľadiska sa úloha týka výlučne MŠVVŠ SR a nie MPSVR SR</t>
  </si>
  <si>
    <t xml:space="preserve">Prostredníctvom pozície pomocného vychovávateľa ako nepedagogického zamestnanca financovaného z POO v rámci Komponentu 6, dostupnosť, rozvoj a kvalita inkluzívneho vzdelania (https://www.minedu.sk/vyzva-pomocny-vychovavatel-pre-materske-skoly-vyhodnotenie/) je zabezpečená pomoc materským a špeciálnym materským školám v období od 01.02.2022 do 31.08.2023.
Pomocný vychovávateľ poskytuje školám podporu a pomoc pri poskytovaní povinného predprimárneho vzdelávania deťom so zdravotným znevýhodnením a/alebo deťom zo sociálne znevýhodneného prostredia.
Projekt je financovaný z Plánu obnovy a odolnosti v rámci pilotného overovania podporných opatrení do vzdelávania (6 046 750 EUR). </t>
  </si>
  <si>
    <t xml:space="preserve">Gestor deklaruje, že do súčasnosti neboli zrealizované, a ani v budúcnosti nechystá žiadne rokovania vedúce k úprave kvalifikačných predpokladov v NVSR č. 341/2004. Súčasné kvalifikačné požiadavky na pozíciu "pomocný vychovávateľ" považuje MŠVVaM SR za postačujúce. Pozícia asistenta vychovávateľa je v súčasnosti realizovaná do roku 2023 z financií Plánu obnovy. Po ich vyčerpaní – berúc do úvahy stanovisko gestora – pozícia pre materské školy zanikne, prípadne bude realizovaná v budúcnosti nesystémovo, na základe dotácií a projektov. </t>
  </si>
  <si>
    <t>2.1.2 Zefektívniť a stransparentniť proces prideľovania finančných prostriedkov pre pedagogických asistentov učiteľa, odborných
zamestnancov a pomocných vychovávateľov pre prácu žiakov z MRK</t>
  </si>
  <si>
    <t xml:space="preserve">Vytvorený a implementovaný katalóg podporných opatrení vrátane systému prideľovania a financovania podporného personálu zohľadňujúci nepostačujúcu definíciu SZP </t>
  </si>
  <si>
    <t>2 034 742 EUR
(POO)</t>
  </si>
  <si>
    <t>312 087,62 (POO)</t>
  </si>
  <si>
    <t>312 087,62</t>
  </si>
  <si>
    <t xml:space="preserve">Návrh zákona bol predložený na rokovanie vlády. V roku 2022 bola pripravená a do MPK predložená novela školského zákona, ktorou sa zavádzal Katalóg podporných opatrení. Vzhľadom na veľké množstvo pripomienok bola uvedená novela prepracovaná a opätovne predložená do MPK. MPK bolo ukončené 31.1.2023 a nasledovali rozporové konania medzi ministerstvom školstva a dotknutými subjetkmi na základe pripomienok vznesených v MPK. Dňa 22.2.2023 bola novela školského zákona a súvzťažnej legislatívy schválená  na rokovaní vlády SR a následne bude novela predložená na schválenie do Národnej rady SR.
V rámci finančného čerpania aktivity sú započítavané mzdové výdavky + dohody pri realizácií Katalógu podporných opatrení. </t>
  </si>
  <si>
    <t xml:space="preserve">NIVAM </t>
  </si>
  <si>
    <t xml:space="preserve">Predĺženie procesu  schválenia novely školského zákona, ktorou sa zavádzal Katalóg podporných opatrení. </t>
  </si>
  <si>
    <t>Dňa 22.2.2023 bola novela školského zákona a súvzťažnej legislatívy schválená  na rokovaní vlády SR a následne bude novela predložená na schválenie do Národnej rady SR.</t>
  </si>
  <si>
    <t xml:space="preserve">Opatrenie má byť súčasťou imlementovaného a realizovaného katalógu podporných nárokovateľných opatrení, vrátane prideľovania a financovania podporného personálu. Tento návrh je súčasťou novely školského zákona, ktorá má byť v 2. čítaní prerokovaná v mesiaci máj 2023. Navyše, ak by aj novela bola schválená, podporné opatrenia, vrátane financovania podporného personálu, začnú byť účinné až v roku 2026. Dovtedy sa budú na pozície čerpať peniaze z európskych projektov, ktoré však plošne nepokryjú vo všetkých školách potrebný podporný personál. </t>
  </si>
  <si>
    <t>512,85 tis. EUR
(POO)</t>
  </si>
  <si>
    <t>354 518,42
(POO)</t>
  </si>
  <si>
    <t xml:space="preserve">354 518,42
</t>
  </si>
  <si>
    <t xml:space="preserve">https://podporneopatrenia.minedu.sk/data/att/28077.pdf). 
: https://podporneopatrenia.minedu.sk/sprievodne-metodicke-materialy-k-podpornym-opatreniam/
https://podporneopatrenia.minedu.sk/data/files/12027_metodika-k-pridelovaniu-financnych-prostriedkov-na-realizaciu-podpornych-opatreni-vo-vychove-a-vzdelavani-na-skolsky-rok-2023-2024.pdf) </t>
  </si>
  <si>
    <t>Ministerstvo školstva schválilo s platnosťou od 01. septembra 2023 Katalóg podporných opatrení. Na tento katalóg nadväzujú Sprievodné metodické materiály vypracované NIVaM-om. Čo sa týka financovania podporných opatrení, pre školský rok 2023/2024 je v platnosti metodika financovania podporných opatrení.</t>
  </si>
  <si>
    <t>MŠVVaM SR, NIVaM</t>
  </si>
  <si>
    <t>Aktuálne školy a školské zariadenia v rámci prideľovania finančných prostriedkov na realizáciu podporných opatrení postupujú podľa aktuálne platného  metodického materiálu. Tento dokument upravuje postup pri prideľovaní príspevku na úhradu nákladov na pedagogického a odborného zamestnanca a tiež aj pre zamestnancov pre sebaobslužnú asistenciu (pomocný vychovávateľ).</t>
  </si>
  <si>
    <t>OIPP - 2, 
NIVAM - 9</t>
  </si>
  <si>
    <t>https://www.minedu.sk/prispevok-na-podporne-opatrenie/</t>
  </si>
  <si>
    <t xml:space="preserve">Katalóg podporných opatrení je v platnosti od roku 2022. Pre školský rok 2024/2025 zverejnilo ministerstvo metodiku financovania postup pri prideľovaní príspevku na podporné opatrenie vo výchove a vzdelávaní, na úhradu okrem iných nákladov napr. aj na skvalitnenie podmienok výchovy a vzdelávania detí a žiakov zo sociálne znevýhodneného prostredia. </t>
  </si>
  <si>
    <t>Aktivita bola formálne splnená, keďže ministerstvo zaviedlo Katalóg podporných opatrení od roku 2022 a pre školský rok 2024/2025 zverejnilo metodiku financovania príspevku na podporné opatrenia pre žiakov zo SZP. Napriek tomu zostáva problémom nepostačujúca definícia SZP, čo môže komplikovať prax. Odporúča sa priebežne monitorovať efektivitu prideľovania prostriedkov na školách s vysokým zastúpením žiakov z MRK.</t>
  </si>
  <si>
    <t>2.2 Zvyšovať kompetencie odborných,
pedagogických a ďalších zamestnancov škôl a školských zariadení pre prácu so žiakmi z MRK
prostredníctvom
kvalifikačných kurzov, vzdelávania a metodickej podpory</t>
  </si>
  <si>
    <t>2.2.1 Vytvoriť a realizovať programy profesijného rozvoja pedagogických, odborných a ďalších zamestnancov škôl a školských zariadení pre prácu so žiakmi z MRK na všetkých stupňoch vzdelávania s dôrazom na inkluzívne, dištančné vzdelávanie a rozvoj funkčnej gramotnosti detí a žiakov z MRK</t>
  </si>
  <si>
    <t>Počet vytvorených programov rómskeho jazyka a reálií</t>
  </si>
  <si>
    <t>9 tis. EUR
(ŠR)</t>
  </si>
  <si>
    <t>9 000
73 000 
(NIVAM - cez POO)</t>
  </si>
  <si>
    <t>82 000*</t>
  </si>
  <si>
    <t>Interný materiál NIVaMu Štatistický výkaz DALV, odpočet kontraktu  www.vudpap.sk</t>
  </si>
  <si>
    <t>Preddefinovaný projekt Inovatívne vzdelávanie učiteľov s cieľom zvýšiť ich interkultúrne kompetencie vo vzdelávacom procese rómskych žiakov, ktorý je financovaný z Nórskeho finančného mechanizmu. V rámci tohto projektu bol vypracovný program s názvom Interkultúrne vzdelávať v školách so žiakmi z rómskych komunít pre MŠ, ZŠ a SŠ. 
VÚDPaP spolupracoval s MŠVVaM SR pri tvorbe výstupov: Dieťa s rómskym jazykom materinským jazykom/Dieťa z MRK/SZP;- práca s rodinou. V NP Štandardy: vzdelávanie v multidisciplinárnom prístupe; tvorba odborných výstupov pre PZ a OZ/ŠPT na témy: sociálny pedagóg v desegregácii, spolupráca s rodičom
*Čerpanie financií za VÚDPaP (financovanie v rámci rozpočtu NP Štandardy (spolufinancované zo zdrojov ESF a EFRR): nie je možné uviesť konkrétnu sumu bez rizika výrazného skreslenia tohto údaju.</t>
  </si>
  <si>
    <t>MPC
Univerzity
ŠPÚ
VÚDPaP</t>
  </si>
  <si>
    <t>VÚDPaP realizuje NP Štandardizáciou systému poradenstva a prevencie k inklúzii a úspešnosti na trhu práce. V rámci NP vzniká viacero odborných výstupov a vzdelávacích príležitostí pre rozvoj kľúčových kompetencií PZ a OZ, všetky sú tvorené s cieľom podporovať multidisciplinárnu spoluprácu a inkluzívne prostredie.</t>
  </si>
  <si>
    <t>V relizácií projektoch sa pokračuje aj v ďalšom roku, z toho dôvodu sa ukazovatele a počty budú zvyšovať.</t>
  </si>
  <si>
    <t>V priebehu roka 2022 v rámci NP Štandardy začala vo VÚDPaP tvorba odborných výstupov pre PZ a OZ: sociálny pedagóg v desegregácii, spolupráca s rodičmi, návrh vzdelávacieho programu pre podporu role PZ/OZ v desegregácii. Uvedené výstupy budú finalizované v priebehu roka 2023.</t>
  </si>
  <si>
    <t>Aktivita bola zrealizovaná.</t>
  </si>
  <si>
    <t>Počet účastníkov vzdelávacieho programu pre pomocných vychovávateľov detí a žiakov z MRK</t>
  </si>
  <si>
    <t>340</t>
  </si>
  <si>
    <t xml:space="preserve"> 60</t>
  </si>
  <si>
    <t>102 tis. EUR 
(POO)</t>
  </si>
  <si>
    <t>Počet účastníkov programov rómskeho jazyka a reálií</t>
  </si>
  <si>
    <t>40/36</t>
  </si>
  <si>
    <t>99/91</t>
  </si>
  <si>
    <t>7 tis. EUR
(ŠR)</t>
  </si>
  <si>
    <t>7 000 EUR + 
30 000 (POO K6)</t>
  </si>
  <si>
    <t>37 000 EUR</t>
  </si>
  <si>
    <t xml:space="preserve">Štatistický súbor DALV
odpočet kontraktu VUDPaP; www.vudpap.sk
</t>
  </si>
  <si>
    <t xml:space="preserve">Programy inovačného vzdelávania zaradené do ponuky vzdelávania.
VÚDPaP spolupracoval s MŠVVaM SR pri tvorbe výstupov: Dieťa s rómskym jazykom materinským jazykom/Dieťa z MRK/SZP;- práca s rodinou. V NP Štandardy: vzdelávanie v multidisciplinárnom prístupe; odborné výstupy pre PZ a OZ/ŠPT: Budovanie spolupráce s rodičom, Úloha sociálneho pedagóga pri uplatňovaní desegregácie v kontexte inkluzívneho prístupu v škole (dostupné na: https://vudpap.sk/vudpap/databaza-dokumentov/)
*Čerpanie financií za VÚDPaP (financovanie v rámci rozpočtu NP Štandardy (spolufinancované zo zdrojov ESF a EFRR): nie je možné uviesť konkrétnu sumu bez rizika výrazného skreslenia tohto údaju.
NIVaM: 
V roku 2023 boli do ponuky vzdelávania zaradené tieto programy inovačného vzdelávania:
	Mastery learning v celodennej edukácii detí a žiakov z MRK. 
	Využitie prvkov rómskej kultúry v školskej praxi
	Profesionalita pedagogického asistenta v škole a v školskom zariadení
	Vzdelávanie PZ a OZ zamerané na prácu s nízko motivovanými rodičmi
	Rómsky jazyk a reálie
	Desegregácia vzdelávacieho systému v podmienkach školy a školského zariadenia
	Tvorba inkluzívnej kultúry školy a školského zariadenia z pohľadu pedagogických a odborných zamestnancov – východiská tvorby inkluzívneho prostredia triedy a skupiny
	Tvorba inkluzívnej kultúry školy a školského zariadenia z pohľadu pedagogických a odborných zamestnancov – aplikácia aktivít na rozvíjanie inkluzívnej kultúry
	Pedagogické diagnostikovanie dieťaťa/žiaka
	Diagnostika detí predškolského veku v systéme podporných opatrení
	Diagnostika detí a žiakov mladšieho a staršieho školského veku v systéme podporných opatrení
V roku 2023 bolo do vzdelávania zapojených 1 940 PZ a OZ, z nich počet absolventov 803. </t>
  </si>
  <si>
    <t>Programy inovačného vzdelávania zaradené do ponuky vzdelávania a realizované z POO SR/K6.
 VÚDPaP ukončil realizáciu NP Štandardizáciou systému poradenstva a prevencie k inklúzii a úspešnosti na trhu práce a NP Aktualizácia systému usmerňovania a rozvoja ďalších zložiek v systéme poradenstva a prevencie. V rámci NP vzniklo množstvo odborných výstupov a vzdelávacích príležitostí pre rozvoj kľúčových kompetencií PZ a OZ, všetky sú tvorené s cieľom podporovať multidisciplinárnu spoluprácu a inkluzívne prostredie (prehľad výstupov: https://vudpap.sk/wp-content/uploads/2023/08/vudpap-vystupy-pre-podporu-inkluzie-v-skolskom-prostredi.pdf)</t>
  </si>
  <si>
    <t>Zodpovedné subjekty naplnili ciele tejto aktivity.</t>
  </si>
  <si>
    <t>Počet programov špecializovanej prípravy pedagogických a odborných zamestnancov pre prácu s nízko motivovanými rodičmi</t>
  </si>
  <si>
    <t>1 (180/131)</t>
  </si>
  <si>
    <t>Počet účastníkov - pedagogických a odborných zamestnancov – v programoch skvalitnenia pedagogickej diagnostiky</t>
  </si>
  <si>
    <t>25/22</t>
  </si>
  <si>
    <t>1 053/147</t>
  </si>
  <si>
    <t>0/0</t>
  </si>
  <si>
    <t xml:space="preserve">3/ŠR + 18/POO K6 </t>
  </si>
  <si>
    <t>interný materiál NIVaM, výkaz DALV</t>
  </si>
  <si>
    <t>Programy rómskeho jazyka a reálií boli ukončené v roku 2023. V minulom odpočtovacom období odpočtoval NIVaM. V rámci NP PUŠD je v školskom roku 2027/2028 naplánované vzdelávanie pre 1020 PZ/OZ zo ZŠ a SŠ k práci so systémom včasného varovania pred PUŠD a uplatňovaniu podporných opatrení zameraných na žiakov v riziku PUŠD.
NIVaM vypracoval 1 program IV - Vzdelávanie PZ a OZ zamerané na spoluprácu s nízko motivovanými rodičmi - Účastník programu vzdelávania sa naučí identifikovať rozdiely v motivácii a demotivácii spolupráce škola a rodina a navrhnúť preventívne opatrenia súvisiace so spoluprácou rodina a škola v školskom prostredí na zabezpečenie vyššej miery kvality školského a rodinného prostredia v záujme ochrany práv a zdravia detí a žiakov. Oboznámi sa so základnými dokumentmi upravujúcimi práva detí, z ktorých následne vychádzajú aj jednotlivé navrhované postupy a spolupráca.
V roku 2022 - 128 úč. / 26 abs. Diagnostika detí predškolského veku v systéme podporných opatrení.
V programe inovačného vzdelávania sa účastníci oboznámia s využitím diagnostických metód a nástrojov pedagogickej a orientačnej diagnostiky v súvislosti s poskytovaním podporných opatrení. Naučia sa analyzovať, interpretovať a v rámci multidisciplinárnej spolupráce implementovať získané výsledky procesu diagnostikovania do výchovno-vzdelávacieho procesu, zaznamenať ich do relevantných dokumentov a v prípade potreby odporučiť konkrétne podporné opatrenia. 
Počet absolventov k 24.3.2025 - 1 067
Aktuálny počet účastníkov k 24.3.2025  - 258
Diagnostika detí a žiakov mladšieho a staršieho školského veku v systéme podporných opatrení
V programe inovačného vzdelávania sa účastníci oboznámia s využitím diagnostických metód a nástrojov pedagogickej a orientačnej diagnostiky v súvislosti s poskytovaním podporných opatrení. Naučia sa analyzovať, interpretovať a v rámci multidisciplinárnej spolupráce implementovať získané výsledky procesu diagnostikovania do výchovno-vzdelávacieho procesu, zaznamenať ich do relevantných dokumentov a v prípade potreby odporučiť konkrétne podporné opatrenia.
Počet absolventov k 24.3.2025 - 1 908
Aktuálny počet účastníkov k 24.3.2025  - 619
v roku 2023 - 180 úč. / 131 abs.
v roku 2024 - 29 úč. / 27 abs.</t>
  </si>
  <si>
    <t>Na základe relevantných údajov uvedených v opise realizovaných aktivít sa uskutočnili vzdelávacie programy pre pedagogických a odborných zamestnancov, ktoré sa zameriavali na prácu so žiakmi z MRK. Programy sa sústredili na diagnostiku detí predškolského a školského veku, rozvoj spolupráce s nízko motivovanými rodičmi a posilnenie pedagogickej diagnostiky. Napriek splneniu cieľa chýba hodnotenie reálneho dopadu vzdelávania na prax a efektivitu získaných kompetencií. Odporúčame pravidelne sledovať uplatnenie týchto zručností v školskej praxi.</t>
  </si>
  <si>
    <t>29/27</t>
  </si>
  <si>
    <t>3. Zabezpečiť
dostatok kapacít
materských a základných
škôl s
prítomnosťou
detí a žiakov z
MRK</t>
  </si>
  <si>
    <t>3.1 Rozširovať existujúce priestorové kapacity materských a základných škôl pre zabezpečenie dostupnej edukácie všetkých detí z MRK</t>
  </si>
  <si>
    <t>3.1.1 Podporovať výstavbu inkluzívnych materských škôl pre zabezpečenie predprimárneho vzdelávania detí z MRK, so zohľadnením prognóz vývoja počtu detí, pre ktoré je predprimárne vzdelávanie povinné a deti plniace povinnú školskú dochádzku</t>
  </si>
  <si>
    <t>Počet novovytvorených kapacít</t>
  </si>
  <si>
    <t>86,3 mil. EUR
(POO)</t>
  </si>
  <si>
    <t>V nadväznosti na znenie Komponentu 6 Plánu obnovy a odolnosti SR, Reforma 1 Zabezpečenie podmienok na implementáciu povinného predprimárneho vzdelávania od 5 rokov a zavedenie právneho nároku na miesto v materskej škole alebo u iných poskytovateľov predprimárneho vzdelávania od 3 rokov, kde je cieľom vybudovanie chýbajúcich kapacít materských škôl, vyhlásilo MŠVVaM SR ako vykonávateľ výzvu na predkladanie žiadostí o poskytnutie prostriedkov mechanizmu (ŽoPPM) na podporu obnovy a odolnosti na zvýšenie kapacít materských škôl (kód výzvy 06R01-20-V02), kde od 24.08.2022 môžu zriaďovatelia materských škôl/materské školy žiadať o financovanie projektov na dobudovanie chýbajúcich kapacít. V priebehu roka 2022 prijalo MŠVVaM SR niekoľko ŽoPPM, ktoré sa priebežne posudzujú. Žiadatelia sú povinní predložiť kompletnú dokumentáciu k ukončenému verejnému obstarávaniu na hlavnú aktivitu projektu (stavebná časť) spolu s predložením ŽoPPM, pričom je zrejmé, že realizácia verejného obstarávania nejaký čas trvá. V súčasnosti v tejto súvislosti evidujeme viacero vyhlásených, resp. ukončených verejných obstarávaní, ako aj viacero žiadateľov, ktorí majú pripravenú projektovú dokumentáciu potrebnú na vyhlásenie verejného obstarávania. Očakávame v dohľadnom čase predloženie viacerých ŽoPPM. Zároveň priebežne komunikujeme s potenciálnymi záujemcami/žiadateľmi o budovanie kapacít materských škôl, ktorí majú rozpracované žiadosti, aby nestrácali čas a podali ich čím skôr, tak, aby im zostal dostatok času potrebného na realizáciu stavebných projektov. Aktuálne platný cieľ týkajúci sa vytvorenia nových kapacít v materských školách je potrebné naplniť do Q4 2025, úloha sa tak priebežne plní a trvá. 
K septembru 2022 sme na základe porovnania údajov z Registra fyzických osôb a Rezortného informačného systému MŠVVaŠ identifikovali 3 512 nezaškolených detí vo veku 5 rokov (vek 5 rokov k 31. augustu 2022) s trvalým pobytom na Slovensku. Po zohľadnení voľných kapacít v štátnych materských školách v obci ich trvalého pobytu a kapacít budovaných z európskych štrukturálnych a investičných fondov odhadujeme, že v MŠ chýbalo 1 020 až 1 618 miest. Avšak, zavedením povinného predprimárneho vzdelávania sa zaviedlo aj prednostné prijímanie práve 5-ročných detí. Preto predpokladáme, že kapacity z ich strany sú skôr nevyužité než chýbajúce.</t>
  </si>
  <si>
    <t xml:space="preserve">ÚV SR/ÚSVRK: Na základe zmluvného poverenia MŠVVaŠ ako vyhlasovateľa výzvy na zvýšenie kapacít materských skôl (Komponent 6 Plánu obnovy a odolnosti, Reforma 1), vykonáva oficiálne od 25.2.2023 ÚSVRKV v rámci predmetnej výzvy úlohu sprostredkovateľa pre obce a mestá zaradené do Atlasov rómskych komunít 2013 a 2019. Pred nadobudnutím účinnosti zmluvy medzi oboma stranami sa ÚSVRK od 1.9.2022 podieľal na viacerých aktivitách súvisiach s výzvou. Medzi septembrom a decembrom 2022 zamestnanci ÚSVRK:
- pripravili text prílohy týkajúcej sa napĺňania princípov 3D, ktorej vyplnenie je povinnou podmienkou poskytnutia prostriedkov mechanizmu Plánu obnovy a odolnosti v rámci predmetnej výzvy,
- rozpracovali metodiku posudzovania projektov budovania školskej infraštruktúry z hľadiska princípov 3D, ktorá bola dokončená v januári 2023, a na základe ktorej sa vyhodnocuje každá príslušná povinná príloha k žiadosti o poskytnutie prostriedkov, 
- pripravili dátové podklady na identifikáciu obcí s najväčším deficitom kapacít v MŠ vzhľadom na súčasný aj budúci demografický stav,
- zúčastnili sa na 19 stretnutiach v obciach a mestách s prítomnosťou MRK, kde spolu so zástupcami MŠVVaŠ konzultovali so samosprávami možnosť zapojenia sa do predmetnej výzvy   
</t>
  </si>
  <si>
    <t xml:space="preserve">Uplatňovanie 3D princípu pre zabezpečenie výstavby inkluzívnych materských škôl odporúčam do blízkej budúcnosti prehodnotiť v súvislosti s obcami, v ktorých sa nachádza väčšina rómskeho obyvateľstva. Podobný problém majú aj starostovia pri základných školách. Narastajúce obce s rómskym obyvateľstvom a úbytkom majoritného obyvateľstva s 3D princípom majú už dnes problém, nevedia ho z objektívnych dôvodov splniť. </t>
  </si>
  <si>
    <t xml:space="preserve">Počet chýbajúcich kapacít na zabezpečenie 100% zaškolenosti 5 -6-ročných detí </t>
  </si>
  <si>
    <t>1915</t>
  </si>
  <si>
    <t>900</t>
  </si>
  <si>
    <t>1618</t>
  </si>
  <si>
    <t>5 236</t>
  </si>
  <si>
    <t>61,2 mil. EUR
(POO)</t>
  </si>
  <si>
    <t>2 003 356,06 
(POO)</t>
  </si>
  <si>
    <t xml:space="preserve">2 003 356,06 </t>
  </si>
  <si>
    <t>OIPOO</t>
  </si>
  <si>
    <t xml:space="preserve">V rámci POO Komponentu 6 Reformy 1 o budovanie nových kapacít v materských školách zo strany potenciálnych žiadateľov nie je dostatočný záujem. V tomto kontexte je splnenie cieľa v roku 2024 rizikové. Počet predložených ŽoPPM je zatiaľ nízky. Kapacity, ktoré by boli vytvorené na základe už podaných ŽoPPM, momentálne zodpovedajú cca 20 % cieľa. 
Počet novovytvorených kapacít IVP vypočítal ako rozdiel v hygienických kapacitách materských škôl medzi rokmi 2023 a 2022 bez ohľadu na zriaďovateľa podľa dát CVTI. Zároveň zistili nezrovnalosti v údajoch o počte zaškolených 5-ročných detí, ktoré máme z RIS, a ktoré vykazuje CVTI, preto pred vyriešením tohto problému nebudeme poskytovať dáta o chýbajúcich kapacitách. 
</t>
  </si>
  <si>
    <t>V súčasnosti je záujem  o výstavbu nových MŠ nízky. Cieľové hodnoty neboli naplnené z objektívnych dôvodov.</t>
  </si>
  <si>
    <t>8600</t>
  </si>
  <si>
    <t>694/7900</t>
  </si>
  <si>
    <t>127 300 000 
(POO)</t>
  </si>
  <si>
    <t>127 300 000</t>
  </si>
  <si>
    <t xml:space="preserve">Počet žiadostí podaných v roku 2024 vyčerpal celú alokáciu vo výzve a MŠVVaM SR vytvorilo aj rezervný zoznam. Toto opatrenie POO je navhrnuté ako "scale up" opatrenie do revízie POO s absorbčnou kapacitou t.j. bude sa k nemu navyšovať alokácia aj cieľ. V žiadostiach evidujeme kapacitu na vybudovanie vyše 10 tis. miest. Zatiaľ prebieha kolaudácia 694 kapacít z výzvy, drvivá väčšina projektov je v začiatku. Zazmluvnený počet kapacít je zatiaľ 7900, ešte sa bude pokračovať v zazmluvňovaní. 
Zazmluvnená suma je aktuálne 127,3 mil. eur. Finančné náklady za rok 2024 nie je možné uviesť. </t>
  </si>
  <si>
    <t>Vzhľadom na uvedené skutočnosti možno aktivitu považovať za čiastočne splnenú, keďže formálne kroky boli uskutočnené, no reálne výsledky v podobe dokončených kapacít sú zatiaľ nedostatočné. Odporúčam zefektívniť proces výstavby a monitorovať napredovanie jednotlivých projektov.</t>
  </si>
  <si>
    <t>3.2 Zlepšovať materiálne podmienky edukácie detí a žiakov z MRK s cieľom
skvalitniť ich výchovno
-vzdelávací proces</t>
  </si>
  <si>
    <t>3.2.1 Zabezpečiť potrebné didaktické a materiálové vybavenie MŠ a ZŠ s vyššou koncentráciou detí z MRK aj s ohľadom na potreby dištančného vzdelávania v dôsledku pretrvávajúcej hrozby pandémie Covid -19</t>
  </si>
  <si>
    <t>Počet didaktických a materiálnych prostriedkov MŠ a ZŠ pre potreby detí žiakov z MRK</t>
  </si>
  <si>
    <t>10 000</t>
  </si>
  <si>
    <t>5 mil. EUR 
(Fondy EÚ)</t>
  </si>
  <si>
    <t>1 000 021</t>
  </si>
  <si>
    <t>608 158</t>
  </si>
  <si>
    <t xml:space="preserve">1 608 179 </t>
  </si>
  <si>
    <t>https://www.minedu.sk/vyzva-predskolaci-ii-vyhodnotenie/</t>
  </si>
  <si>
    <t xml:space="preserve">MŠVVaM SR prispieva k plneniu relevantných opatrení Akčných plánov k Stratégii rovnosti, inklúzie a participácie Rómov do roku 2030 na roky 2022 – 2024 prostredníctvom aktivít Programu Slovensko v rámci programového obdobia 2021-2027.  Program bol zo strany EK schválený dňa 22. 11. 2022 ( v roku 2022 teda neprišlo k implementácii aktivít programu). </t>
  </si>
  <si>
    <t xml:space="preserve">ZMOS </t>
  </si>
  <si>
    <t>V rámci výzvy „Predškoláci II" (https://www.minedu.sk/vyzva-predskolaci-ii-vyhodnotenie/) mohli materské školy požiadať o vybavenie priestorov napr. nábytkom a/alebo didaktickými pomôckami, pričom však nešlo iba o MŠ s určitým percentom žiakov zo SZP.</t>
  </si>
  <si>
    <t xml:space="preserve">Cieľom výzvy Predškoláci II s finančnou podporou UNICEF bolo vybavenie novovzniknutých tried a dočasných priestorov určených pre poskytovanie predprimárneho vzdelávania nevyhnutným interiérovým vybavením, učebnými pomôckami a didaktickými hračkami na rozvíjanie celostného osobnostného rozvoja detí. Realizácia výzvy prebehla v termíne od 16.06.2022 do 31.08.2022. Bolo podporených 183 materských škôl v celkovej sume 1 524 870,05 eur. </t>
  </si>
  <si>
    <t xml:space="preserve">Výzva MŠ „Predškoláci II“, mohla a nemusela podporiť aj MŠ s vyššou koncentráciou detí z MRK. Keďže rezort školstva aktívne nesleduje a nevyhodnocuje vzdelávanie uvedenej cieľovej skupiny žiakov, nevieme s istotou povedať, či bolo opatrenie uskutočnené. Podpora MŠ zo strany UNICEF-u sa týkala do veľkej miery detí z Ukrajiny. Z tohto dôvodu UNICEF  aj verejne deklaroval svoju spoluprácu a podporu projektov rezortu školstva. </t>
  </si>
  <si>
    <t>Podiel uspokojených žiadostí na vybavenie didaktického materiálu v školách s podielom SZP žiakov nad 10%</t>
  </si>
  <si>
    <t>6064</t>
  </si>
  <si>
    <t>1 926 060,72</t>
  </si>
  <si>
    <t>https://www.minedu.sk/dalsie-informacie-o-np-edit-2/</t>
  </si>
  <si>
    <t>Tablety dodané na 366 kmeňových základných škôl uvedených v Atlase RK 2019 - uvedené sa realizovalo v rámci NP "Zmiernenie dopadu pandémie ochorenia COVID-19 na vzdelávací proces na druhom stupni základných škôl vrátane zlepšenia dostupnosti vzdelávania" v rámci OP Ľudské zdroje  (jedná sa o celkový údaj v rámci realizácie NP). 
Hlavné ciele NP:
1. zlepšenie technologickej pripravenosti na dištančnú/hybridnú výučbu; 
2. sanácia rizikových skupín ohrozených školským neúspechom;
3. koordinovaná digitálna transformácia škôl</t>
  </si>
  <si>
    <t xml:space="preserve">Nevieme, akým procesom sa nastavovali uvedené  hodnoty. </t>
  </si>
  <si>
    <t xml:space="preserve">V rámci NP edIT cieľové hodnoty sa naplnili. </t>
  </si>
  <si>
    <t>Ciele aktivity boli splnené.</t>
  </si>
  <si>
    <t>366</t>
  </si>
  <si>
    <t xml:space="preserve">4. Systematicky
predchádzať,
zmierňovať a
eliminovať
prejavy
segregácie v edukačnom procese na
všetkých
stupňoch
vzdelávacieho
systému
</t>
  </si>
  <si>
    <t>4.1 Predchádzať priestorovej a sociálnej segregácii metodickým usmerňovaním a aplikáciou desegregačných nástrojov</t>
  </si>
  <si>
    <t>4.1.1 Zadefinovať pojem segregácie do školskej legislatívy a metodických usmernení alebo do Antidiskriminačného zákona</t>
  </si>
  <si>
    <t>Novelizácia školského zákona č. 245/2008 Z.z. alebo zákona č. 365/2004 Z.z. o rovnakom zaobchádzaní v niektorých oblastiach a o ochrane pred diskrimináciou a o zmene a doplnení niektorých zákonov (antidiskriminačný zákon) a jeho doplnenia o definíciu segregácie vo vzdelávacom procese</t>
  </si>
  <si>
    <t>Aktivita nemá vplyv na
štátny rozpočet.</t>
  </si>
  <si>
    <t xml:space="preserve">https://www.slov-lex.sk/pravne-predpisy/SK/ZZ/2008/245/ </t>
  </si>
  <si>
    <t>Prijatím novely školského zákona č. 245/2008 Z.z. (prostredníctvom zákona č. 182/2023 z 9. mája 2023, ktorým sa mení a dopĺňa zákon č. 245/2008 Z. z. o výchove a vzdelávaní (školský zákon) a o zmene a doplnení niektorých zákonov v znení neskorších predpisov, a ktorým sa menia a dopĺňajú niektoré zákony) boli zavedené dva nové pojmy medzi Základné pojmy školského zákona (§ 2):
„segregáciou vo výchove a vzdelávaní konanie alebo opomenutie konania, ktoré je v rozpore so zásadou rovnakého zaobchádzania podľa osobitného predpisu, a v dôsledku ktorého dochádza alebo by mohlo dôjsť k priestorovému, organizačnému, fyzickému alebo sociálnemu vylučovaniu alebo oddeľovaniu skupiny detí, žiakov, poslucháčov alebo účastníkov výchovy a vzdelávania bez dôvodu, ktorý vyplýva z tohto zákona,“ (písm. a-h)“ dodržiavaním zákazu segregácie vo výchove a vzdelávaní prijímanie opatrení na jej predchádzanie a jej elimináciu“ (písm. i)</t>
  </si>
  <si>
    <t>MS SR</t>
  </si>
  <si>
    <t xml:space="preserve">Úloha bola splnená. </t>
  </si>
  <si>
    <t>4.1.2 Vytvoriť a implementovať metodiky desegregácie výchovy a vzdelávania detí a žiakov z MRK</t>
  </si>
  <si>
    <t>Metodické usmernenie aplikácie desegregačných nástrojov v ZŠ a MŠ</t>
  </si>
  <si>
    <t>200 000 EUR
(Fondy EÚ)</t>
  </si>
  <si>
    <t>Web MŠVVaM SR - https://www.minedu.sk/data/att/23399.pdf</t>
  </si>
  <si>
    <t xml:space="preserve">V rámci plnenia aktivity bol vytvorený a zverejnený Metodický materiál desegregácie škôl pre zriaďovateľov a riaditeľov – Spolu v jednej lavici. V ďalšom období sa bude implementácia metodiky desegregácie výchovy a vzdelávania detí a žiakov z MRK realizovať prostredníctvom aktivít Programu Slovensko v rámci programového obdobia 2021-2027.  </t>
  </si>
  <si>
    <t>Kolektív autorov z relevantných inštitúcií a organizácií</t>
  </si>
  <si>
    <t xml:space="preserve">Zverejnená príručka síce vznikla, ale nie je účinným nástrojom školskej desegregácie. Uvedené príklady škôl predstavujú školy, ktoré cielene oddeľujú rómske deti (napr. Orechov dvor v Nitre), alebo sú čisto etnicky a sociálne homogénne (Bystrany), a nedozvedáme sa z týchto príkladov desegregačné aktivity, postupy, plány. Alebo ide o príklady, ktoré sa stále nedokázali účinne popasovať so školskou segregáciou - Plavecký Štvrtok. 
S príručkou, žiaľ, nie sú stotožnení ani viacerí autori, keďže nemali dosah na jej finálnu podobu. Príručka je doslova nepoužiteľná pri formulovaní opatrení, postupov, stratégií, odporúčaní aj pre potreby školskej politiky.   </t>
  </si>
  <si>
    <t>100 000 EUR
(Fondy EÚ)</t>
  </si>
  <si>
    <t xml:space="preserve">https://www.minedu.sk/desegregacia/ </t>
  </si>
  <si>
    <t xml:space="preserve">Keďže prvý metodický materiál desegregácie nebol prijatý EK, MŠVVaM SR vytvorilo novú Metodickú príručku desegregácie vo výchove a vzdelávaní, ktorá bola následne schválená ministrom školstva. Metodika je zverejnená na web stránke ministerstva dňom 13.12.2023. Príručka zohľadňuje pripomienky, ktoré k Manuálu desegregácie vydanému v roku 2022 zaslala Slovenskej republike Európska komisia. Cieľom metodickej príručky je prispieť k zlepšeniu aplikačnej praxe pri predchádzaní a eliminácie segregácie 
v školskom prostredí na Slovensku. Metodická príručka ponúka komentár k definícii segregácie vo výchove a vzdelávaní v znení, ako bola zavedená do školského zákona. Ozrejmuje segregáciu ako prierezový fenomén vo vzťahu k všetkým dôvodom diskriminácie uvedených v antidiskriminačnom zákone, pričom sa zameriava predovšetkým  na ozrejmenie pojmu segregácia vo výchove a vzdelávaní z dôvodu rasy, etnicity a farby pleti. Ponúka rámcové návody pre školy a zriaďovateľov na praktické riešenie situácií s rizikom segregácie podľa rôznych typov lokalít s koncentráciou rómskeho obyvateľstva na Slovensku. </t>
  </si>
  <si>
    <t xml:space="preserve">Metodika bola vytvorená a prijatá na druhý pokus. Nejde však o metodickú príručku, na zákade ktorej by vedel postupovať v učebnej triede učiteľ dejepisu, matematiky či výtvarnej výchovy. Ide skôr o koncepciu desegregácie z pohľadu štátu, tj. rezortu školstva a nie zriaďovateľa, školy, učiteľa, či dokonca žiaka a rodiča. Metodika dodnes nebola implementovaná, tj. nepoznáme jej úvodné intervencie, nepoznáme jej proces implementácie a nepoznáme jej dopady a výstupy ako na žiakov z MRK, tak aj na intaktnú skupinu žiakov. 
Doplnené po spätnej väzbe od gestora: Ministersvo školstva malo vypracovať METODIKU, ktorá v školskej praxi pomôže pedagógom (dejepisárom, matematikárom, sociálnym pedagógom), riaditeľom a zriaďovateľom riešiť segregáciu - jej rôzne prejavy v praxi. Má odpovedať na to, ako zákaz segregácie používať v pedagogickej praxi. Uvedená príručka je pre takúto prax nepoužiteľná. Ide skôr o teoreticko-sociologicko-politologický pohľad na segregáciu,ktorý by potreboval aspoň jednu hlbšiu recenziu. </t>
  </si>
  <si>
    <t xml:space="preserve">
Metodická príručka bola vytvorená v rámci POO SR Komponent 6 Reforma 5 a  jej cieľom nebolo vytvoriť pedagogicko-metodické materiály pre vyučbu jednotlivých predmetov, ale  poskytnúť riešenia segregačných situácií podľa platného zákona.</t>
  </si>
  <si>
    <t>https://www.minedu.sk/standardy-dodrziavania-zakazu-segregacie/; 
https://www.minedu.sk/odborne-materialy-pre-skoly-azriadovatelov-kdesegregacii/
https://www.minedu.sk/desegregacia</t>
  </si>
  <si>
    <t>Z dôvodu, aby nedochádzalo k nesprávnej interpretácii definície segregácie, pristúpilo MŠVVaM SR v auguste 2024 k predloženiu úpravy v rámci novelizácie balíka školských zákonov. Upravená formulácia je v súlade s Dohovorom UNESCO, právnymi predpismi EÚ a medzinárodnými ľudskoprávnymi dohovormi. Zároveň vylučuje možnú nesprávnu interpretáciu, ktorá by pripúšťala možnosť akéhokoľvek priestorového alebo sociálneho vylučovania. Vylučovanie na základe akéhokoľvek chráneného dôvodu uvedeného v antidiskriminačnom zákone je neprípustné a zakázané. Následne MŠVVaM SR pristúpilo aj k aktualizácii Metodickej príručky desegregácie vo výchove a vzdelávaní na základe tejto legislatívnej zmeny a v decembri bolo vydané aktualizované vydanie. Je zverejnené na webovom sídle ministerstva.
Implementácia Metodickej príručky je zabezpečená cez povinnosť uplatňovať Štandardy dodržiavania zákazu segregácie vo výchove a vzdelávaní (ďalej len "Štandardy"). Štandardy sú definované ako základné princípy a pravidlá správania sa škôl súvisiace s predchádzaním a elimináciou segregácie v školskom prostredí. Vychádzajú z legislatívnej definície segregácie vo výchove a vzdelávaní a z analýz rôznych prejavov situácií s rizikom segregácie alebo segregačnej praxe typickej pre slovenské pomery (uvedené v Metodickej príručke desegregácie). Štandardy dodržiavania zákazu segregácie boli zverejnené spolu s metodikou monitorovania ich uplatňovania 15. novembra 2024 v kontexte nadobudnutia účinnosti príslušného ustanovenia školského zákona o povinnosti uplatňovania štandardov všetkými školami (§ 145 zákona č. 245/2008 Z. z.). Konkrétne znenie Štandardu, ktorý prispieva k implementácii metodickej príručky je: "Škola a školské zariadenie pri uplatňovaní Štandardov dodržiavania zákazu segregácie vypracuje Plán uplatňovania Štandardov dodržiavania zákazu segregácie vo výchove a vzdelávaní a využíva Metodickú príručku desegregácie vo výchove a vzdelávaní vydanú Ministerstvom školstva, vedy, výskumu a športu SR."</t>
  </si>
  <si>
    <t>Metodická príručka vznikla participatívnym spôsobom za účasti vtedajších členov Expertnej pracovnej skupiny na podporu desegregácie škôl, s prihliadnutím na ich požiadavky a odborné znalosti.
Štandardy dodržiavania zákazu segregácie vo výchove a vzdelávaní boli v celom procese príprav konzultované s odborníkmi z praxe, neziskových organizácií a iných organizácií štátnej správy v školstve.</t>
  </si>
  <si>
    <t>Vznik Metodickej príručky desegregácie vo VaV a následné zavedenie Štandardov dodržiavania zákazu segregácie predstavujú dôležitý krok vpred. Téma desegregácie sa dostáva do centra pozornosti a vzniká rámec, ktorý definuje jej formy a nastavuje základné pravidlá riešenia v školskom prostredí. Ide o významný signál systematického prístupu zo strany štátu.
Tieto dokumenty však majú výrazne regulatívny charakter, s dominantným dôrazom na právnu interpretáciu. Najmä prvá polovica Metodickej príručky sa venuje právnym súvislostiam a povinnostiam štátu a škôl, no metodická a praktická rovina ostáva nedostatočne rozpracovaná. Metodická príručka zatiaľ neplní plnohodnotne úlohu metodického sprievodcu. Ak má túto funkciu napĺňať, musia byť výraznejšie posilnené prvky, ktoré školám a zriaďovateľom reálne pomôžu naštartovať a udržať proces desegregácie. Gestor aktivity uvádza, že implementácia príručky je zabezpečená cez povinnosť uplatňovať Štandardy. Tie sú rozpracované v manuáli a systéme monitorovania, ktorý metodicky usmerňuje školy najmä v tom, ako technicky a formálne implementovať Štandardy. Ani tento dokument však neodpovedá na zásadné otázky: Ako začať s desegregáciou? Aké opatrenia prijať? Ktoré kroky vedú k pokroku a ktoré k stagnácii?
Dokumenty, ktoré boli vypracované v roku 2024 sú potrebné a predstavujú dôležitý začiatok, no neposilňujú dostatočne autonómiu škôl a zriaďovateľov v procese desegregácie a neposkytujú im dostatočnú podporu pri hľadaní riešení v konkrétnych podmienkach. Vzhľadom na cieľ, ku ktorému sa vzťahuje príslušné opatrenie a aktivita nemožno považovať aktivitu za splnenú v plnom rozsahu a je dôležité poukázať na potrebu spracovania dôslednejšej metodiky implementácie desegragačných opatrení v praxi škôl.</t>
  </si>
  <si>
    <t>Štandardy boli vydané v novembri 2024, úloha škôl ich zapracovať do školských poriadkov bola preto až v posledných mesiacoch roka. Avšak na podporu implementácie Štandardov a najmä ich aplikačného rámca NIVAM s MŠVVaM SR pripravuje odborné semináre k príprave Plánov uplatňovania Štandardov, ktorý má byť pre školu praktickým krokom uchopenia princípov a pravidel uvedených v Štandardoch. Okrem toho poskytujú zamestnanci MŠVVaM SR individuálnu odbornú a metodickú pomoc školám pri implementácii Štandardov, či už vo fáze zapracovania do školských poriadkov alebo vypracovania Plánov.
Okrem toho má desegregácia nezastupiteľné miesto v kontexte kurikulárnej reformy, ako nástroj, ktorý umožňuje naplniť jej základné princípy: spravodlivosť, prístupnosť, flexibilitu a orientáciu na žiaka. V rámci kurikulárnej reformy je jednou z nosných metodických tém: Učenie rešpektujúce rozmanitosť, a jej súčasťou sú vytvorené podklady k diseminácii tejto myšlienky do praxe.
Desegregácia ale aj princípy inkluzívneho vzdelávania celkovo sú obsahom ponúkaných vzdelávacích programov NIVAM: Desegregácia vzdelávacieho systému v podmienkach školy a školského zariadenia a Poskytovanie podporných opatrení deťom a žiakom.
Metodiky vytvorené v roku 2023 a 2024 preto naozaj poskytujú potrebný a dôležitý začiatok, a ich implementácia je podporená ďalšíme krokmi a opatreniami realizovanými MŠVVaM SR a PRO.</t>
  </si>
  <si>
    <t>4.2 Systematicky
zmierňovať a
eliminovať prejavy
segregácie v
edukačnom procese na
všetkých stupňoch
vzdelávacieho systému</t>
  </si>
  <si>
    <t>4.2.1 Vytvoriť systém monitorovania segregačných a desegregačných praktík v školskom systéme SR a implementovať monitorovanie desegregácie</t>
  </si>
  <si>
    <t>Metodika monitorovania segregácie v slovenskom školstve</t>
  </si>
  <si>
    <t>Aktivita nemá vplyv na štátny rozpočet.</t>
  </si>
  <si>
    <t xml:space="preserve">MŠVVaM SR pripravil metodický materiál desegregácie škôl pre zriaďovateľov a riaditeľov škôl. V metodickom materiáli desegregácie škôl pre zriaďovateľov a riaditeľov s názvom Spolu v jednej lavici sú spracované štyri prípadové štúdie: 
1.Ako a prečo sa zo školy v Bystranoch stala škola (ne)segregovaná (ZŠ Bystrany)  
2. Škola ako príbeh, na ktorom sa podieľame všetci (ZŠ Plavecký Štvrtok) 
3. Hľadanie správnej cesty (ZŠ Dobšiná) 
4. Škola na križovake ciest (Orechov dvor, Nitra). 
Uvedený materiál obsahuje odporúčania aj o desegregácii škôl, popis procesu desegregácie a jednotlivé opatrenia. 
V prípade prvého ukazovateľa prebieha príprava, v druhom ukazovateli je úloha splnená. </t>
  </si>
  <si>
    <t>Kolektív prispievateľov a prispievateliek</t>
  </si>
  <si>
    <t>Na metodike monitorovania v slovenskom školstve sa pracuje, je v omeškaní. Úloha vyplýva aj z POO.</t>
  </si>
  <si>
    <t xml:space="preserve">Metodika merania a monitorovania segregácie v školách nebola dodnes stále vytvorená, hoci sa rezort školstva k tomu zaviazal už v nultom akčnom pláne v rámci Plánu obnovy. Príručka „Spolu v jednej lavici“ sa síce pokúša odporučiť, ako sa pozerať v školách na segregáciu vo vzdelávaní, no nepredstavuje ucelený a účinný nástroj monitorovania školskej diskriminácie napríklad pre potreby školskej inšpekcie. Podľa našich overovaných informácií sa na metodike monitorovania školskej segregácie v súčasnosti ešte stále nepracuje. </t>
  </si>
  <si>
    <t>Na MŠVVaM SR prebiehajú stretnutia expertnej pracovnej skupiny zameranej na podporu desegregácie škôl a implementácie úloh vyplývajúcich z Plánu obnovy a odolnosti SR. Súčasťou plánu je aj vytvorenie metodickej príručky „dovysvetlenie“ definície segregácie pre školy.</t>
  </si>
  <si>
    <t>Prípadová štúdia príkladov dobrej praxe desegregácie</t>
  </si>
  <si>
    <t>https://www.minedu.sk/desegregacia/</t>
  </si>
  <si>
    <t xml:space="preserve"> MŠVVaM SR vypracovalo Metodickú príručku výchovy a vzdelávania, ktorá obsahuje popis jednotlivých situácií, ktoré môžu predstavovať segregáciu vo výchove  a vzdelávaní v špecifických jednotlivých situáciách. Následne sú v príručke uvedené návrhy a možné riešenia týchto problémov a nástroje s definíciou následnej zodpovednosti.  Koncept monitorovania bol schválený ministrom dňa 29.12.2023. Pod monitorovaním segregácie chápeme monitorovanie rizika segregácie vo výchove a vzdelávaní v etnicky zmiešanom prostredí, teda v kontexte spolužitia rómskej minority a nerómskej majority. Primárnym cieľom monitorovania je správne nastavovanie a vyhodnocovanie desegregačných politík s ambíciou ich pretavenia do efektívnych inkluzívnych opatrení.  Na základe konceptu monitorovania bude vytvorená metodika monitorovania, podľa ktorej prebehne v roku 2024 Q1 pilotné monitorovanie. Cieľom je na základe stanovenej metodológie vytvoriť prehľad o sledovaných indikátoroch a identifikovať lokality s rizikom segregácie a sledovanie týchto rizík v čase.  
</t>
  </si>
  <si>
    <t xml:space="preserve">Nejde o prípadovú štúdiu príkladov dobrej praxe školskej desegregácie. Návrh systému monitorovania rizika segregácie zo strany ministerstva školstva treba jednoznačne pochváliť a uznať aj verejne jeho pozitívny úmysel, ale nejde o SYSTÉM. Vidíme tu tiež niekoľko nedostatkov v oblasti monitorovania rizík segregácie: 1. Ministerstvo školstva bude monitorovať a určovať mieru rizika segregácie vo vzťahu k školám a školským zariadeniam, ktoré patria do pôsobnosti jeho politík a (prenesených) kompetencií. Z tohto pohľadu môže byť posudzovanie tejto citlivej témy - ktorou školská segregácia nesporne je -  politicky nie vždy únosné a objektívne napríklad pri nástupe nových vlád. 2.Ministerstvo iba konštatuje, že  preverovanie rizika segregácie ponechá na školskú inšpekciu, ktorá ale takúto metodiku zatiaľ nemá. 3. Nie je jasné, ako sa v praxi bude dať zákonne vymáhať náprava, a ako a z čoho bude financovaná avizovaná metodická či materiálno-technická pomoc segregovaným školám. Bez týchto odpovedí nebude existovať systém monitorovania segregácie a uvedený výstup zo strany ministerstva možno považovať iba a len za monitorovací hárok pre prácu so sekundárnymi dátami.
Doplnené po spätnej väzbe od gestora:
rezort školstva: a) neponúka nezávislé hodnotenie segregácie, resp. jej verifikáciu v praxi, nie je jasné, podľa akej metodiky nadviažu školskí inšpektori na preverenie segregácie v praxi,b) rezort školstva neuvádza, ako majú školy postupovať pri potvrdení a korekcii segregácie, kedže mnohé opatrenia si budú vyžadovať ďalšiu finančnú a personálnu podporu. Vypracovanie systému kontroly segregácie znamená aktívnu prácu so získanými dátami a ich využitie pre následnú korekciu. A to rezort školstva nijako neponúka, nevysvetľuje, neozrejmuje. </t>
  </si>
  <si>
    <t xml:space="preserve">Primárnym cieľom zavedenia tohto monitoringu je pre MŠVVaM SR správne nastavovanie a vyhodnocovanie desegregačných politík s ambíciou ich pretavenia do efektívnych inkluzívnych opatrení. Monitoring rizika segregácie je jednou zo synergických aktivít, ktoré MŠVVaM SR realizuje na podporu desegregácie škôl. Monitoring je zameraný na vyhodnocovanie príznakov a rizík segregácie vo vzdelávaní. Zdrojom sú administratívne dáta, na základe ktorých však nie je možné jednoznačne určiť, či na nejakej škole alebo v nejakej lokalite dochádza alebo nedochádza k segregovanému vzdelávaniu. Preto je dôležité prepojenie so Štátnou školskou inšpekciou, ktorá výsledky tohto monitoringu má k dispozícii pri plánovaní inšpekčnej činnosti. Ďalšou dôležitou a legislatívne záväznou aktivitou pre všetky školy je uplatňovanie desegregačných štandardov, ku ktorým MŠVVaM SR pripravuje monitoring ich dodržiavania. Keďže proces desegregácie môže v mnohých prípadoch trvať aj generácie, v prvom rade sa za uplatňovanie Štandardov považuje zákonná povinnosť fungovať v súlade s nimi vo všetkých školách, t. j. začlenenie Štandardov zverejnených MŠVVaM SR do interných dokumentov škôl (školský poriadok, školský vzdelávací program). V prípade identifikácie rizika segregácie (cez monitoring rizika segregácie, po inšpekčnej činnosti ŠŠI alebo aj sebaidentifikáciou vďaka štandardom desegregácie a Metodickej príručky desegregácie vo vzdelávaní), je škola povinná vypracovať harmonogram krokov na jej prevenciu a elimináciu podľa Metodickej príručky. </t>
  </si>
  <si>
    <t>https://www.minedu.sk/monitoring-rizika-segregacie/;
https://www.minedu.sk/priklady-dobrej-praxe-inkluzivne-skoly/</t>
  </si>
  <si>
    <t>MŠVVaM SR zaviedlo systém monitorovania rizika segregácie ako nástroja identifikácie príznakov a rizík segregácie vo vzdelávaní a jej predchádzania. Prvá monitorovacia správa z monitorovania rizika segregácie na základných školách za šk. rok 2022/2023 bola publikovaná v októbri 2024 a ukázala, že 23% základných škôl na Slovensku čelí riziku segregácie. Okrem identifikácie rizikových škôl zahŕňa monitoring aj vyhodnocovanie širšieho kontextu, v ktorom sa tieto školy nachádzajú. Výsledky monitoringu rizika segregácie sú vstupom do Plánu kontrolnej a inšpekčnej činnosti Štátnej školskej inšpekcie. Ide o  kontrolu dodržiavania zákazu diskriminácie a obzvlášť segregácie priamo v ŠaŠZ. 
Počas roka 2024 boli MŠVVaM SR vytvorené videá z dlhodobých projektov a úspešných príkladov rôznych iniciatív, ktoré sú dôkazom, že inkluzívne vzdelávacie prístupy môžu mať pozitívny dopad. Videá z inšpiratívnych škôl zverejňuje ministerstvo od roka 2025 na svojom webovom sídle.</t>
  </si>
  <si>
    <t>IVP,ŠŠI</t>
  </si>
  <si>
    <t>Uvedená argumentácia podporuje snahu propagovať myšlienku desegrácie. Na stránke MŠVMaŠ SR sú zverejnené 4 videá, ktoré majú rozsah približne 2,5 minúty. Prezentácie škôl majú potenciál motivovať iné školy vydať sa na cestu desegrácie a tvorby inkluzívneho prostredia. Tieto videá majú však výhradne motivačný charakter. Merateľným ukazovateľom tejto aktivity je prípadová štúdia príkladov dobrej praxe desegregácie. Tieto videá nespĺňajú kritériá prípadovej štúdie. Prípadová štúdia má nielen motivovať, ale tiež usmerňovať. Má obsahovať podrobný opis realizácie jednotlivých krokov, ktoré viedli k desegregácii, na dátach postavenú analýzu výsledkov a dopadov na jednotlivcov, školu a komunitu, informovať o nežiadúcich a prípadných nečakaných negatívnych dopadoch, jasne definovať faktory úspechy a prekážky a vyústiť do opisu možností replikácie a konkrétnych odporúčaní, ktoré pomôžu iným školám a zriaďovateľom škôl naštartovať procesy desegregácie. Školy, ktoré boli označené za inkluzívne a prezentujú svoj profil na videách, môžu byť vhodným partnerom pre tvorbu takejto prípadovej štúdie. Konštatujem, že merateľný ukazovateľ nebol dosiahnutý v plnom rozsahu.</t>
  </si>
  <si>
    <t>Súhlasíme s komentárom experta. Prípadové štúdie budú výstupom národného projektu Príležitosť pre všetkých s cieľom pilotne overiť aplikované riešenia problematiky segregácie vo vzdelávaní. Prípadové štúdie (aj s vyhodnotením implementácie a spätnej väzby), ktoré budú prílohou dokumentu Rámcový manuál pre tvorbu desegregačných projektov, ktorý bude verejne prístupný.
Merateľný ukazovateľ nebol nastavený úplne vhodne vzhľadom na aktivitu: Vytvoriť systém monitorovania segregačných a desegregačných praktík v školskom systéme a implementovať monitorovanie desegregácie, ktorá hovorí o vytvorení a zavedení systému na štátnej úrovni, nie o nápravných opatreniach pre školy v riziku segregácie.</t>
  </si>
  <si>
    <t>4.2.2 Realizovať desegregačné projekty na všetkých stupňoch vzdelávacieho procesu</t>
  </si>
  <si>
    <t>Počet pilotných programov desegregácie v regionálnom členení</t>
  </si>
  <si>
    <t>2 mil. EUR
(Fondy EÚ)</t>
  </si>
  <si>
    <t xml:space="preserve">V rámci POO K6 R5 sa pripravuje národný projekt, ktorého súčasťou bude vypracovanie desegregačných plánov/projektov v lokalitách/školách, kde dochádza k neprípustnému vylučovaniu a oddeľovaniu vo vzdelávaní.  Financovaný z OP Slovensko. </t>
  </si>
  <si>
    <t>MŠVVaM SR, VUDPaP</t>
  </si>
  <si>
    <t>Pôvodne bol jeho prípravou poverený Národný inštitút vzdelávania a mládeže (NIVaM). Po zvážení komplexnosti problematiky a existencie určitých obmedzení na strane NIVaM-u vyplývajúcich z jeho štatútu odporučila pracovná skupina desegregácie zvážiť, aby nositeľom projektu bolo samotné ministerstvo školstva.</t>
  </si>
  <si>
    <t xml:space="preserve">Zmena vedenia školstva rozhodla, že NP sa bude realizovať priamo na ministerstve školstva. Aktuálne prebieha príprava zámeru NP, zapojením relevantných stakeholderov. NP sa vypracuváva na základe metodiky desegregácie schválenou ministerstvom školstva a podľa vzorových desegregačných štandardov pre rôzne typy segregačných situácií špecifických pre podmienky SR. </t>
  </si>
  <si>
    <t>Projekt nebol zatiaľ v školskej praxi nikde spustený, desegregačné programy neexistujú, nie je známy počet účastníkov, prijímateľov, realizátorov. Aktivita sa však pripravuje.
Doplnené po spätnej väzbe od gestora:
Projekt v období hodnotenia stále nie je spustený. Ani z odpovede gestora nie je jasný počet účastníkov projektu a počet vypracovaných pilotných desegregačných plánov.</t>
  </si>
  <si>
    <t xml:space="preserve">Dňa 24.04.2024 bol schválaný zámer NP Príležitosť pre všetkých, ktorého súčasťou je realizácia pilotných desegregačných projektov na školách. Oprávnenosť výdavkov projektu je nastavená k 01. júlu 2024, a projekt má trvanie 3 roky. V prvých kvartáloch realizácie NP sa v spolupráci s vybranými užívateľmi pripravia desegregačné projekty, ktoré budú následne implementované podľa potrieb danej lokality a zistených príčin segregácie. Výber zapojených lokalít schvaľuje nezávislá a odborná pracovná skupina, ako to definuje aj schválený zámer NP. </t>
  </si>
  <si>
    <t>Počet účastníkov projektov</t>
  </si>
  <si>
    <t>1 mil. EUR
(Fondy EÚ)</t>
  </si>
  <si>
    <t>6 900 000</t>
  </si>
  <si>
    <t>https://www.minedu.sk/desegregacia/
https://portal.itms21.sk/ziadost/?id=201300</t>
  </si>
  <si>
    <t xml:space="preserve">V decembri 2023 sa na základe pokynu ministra školstva presunula gescia prípravy NP na MŠVVaM SR pod Sekciu národnostného a inkluzívneho vzdelávania. Následne začala príprava zámeru NP. 
27.04.2024 bol schválený zámer NP Príležitosť pre všetkých s plánovaným začiatkom realizácie od júla 2024. Reálne sa implementácia začala v septembri 2024 z dôvodu omeškania náboru zamestnancov na projektové miesta. 
V októbri 2024 projektová komisia schválila výber 18 lokalít (územia samospráv), ktoré projektový tím oslovil ohľadom záujmu zapojiť sa do NP.
V novembri 2024 potvrdilo záujem 13 lokalít, v rámci ktorých začal prebiehať zber údajov, aby sa zmapovala východisková situácia pre korektné nastavenie desegregačných projektov. Ide o lokality: BA - Podunajské Biskupice, Zlaté Klasy, Vyškovce nad Ipľom, Zvolen, Detva, Lučenec, Rakúsy, Ostrovany, Stará Ľubovňa, Terňa, Drahňov, Sady nad Torysou a Trebišov.
K ukazovateľu číslo 1. - počet programov – do momentu, kým nemáme zazmluvnené lokality na základe predložených a schválených projektov tak sa nebude uvádzať počet. 
K ukazovateľu č. 2. - Počet účastníkov rátame počet zapojených osôb do vzdelávania, ktoré sa začne realizovať od budúceho školského roka. Hodnota je nastavená na 550 osôb, ktoré ukončili túto intervenciu (to vieme odpočtovať k 2027).
Financie -  Uvádzame celú alokáciu, keďže schválením ŽoNFP školstvo ako prijímateľ čerpá celú alokáciu. </t>
  </si>
  <si>
    <t>VÚDPaP, ÚSVRK, ÚSVNM, MPSVR SR, MVO - členovia projektovej komisie k NP (orgán schvaľujúci procesy a zmeny NP)</t>
  </si>
  <si>
    <t xml:space="preserve">Na základe dôvodu spomenuté pre rok 2023 došlo k posunu harmonogramu realizácie aktivity 4.2.2. Bolo potrebné hĺbkovo prepracovať pôvodný zámer a splniť všetky potrebné kroky k naplneniu participatívnej tvorby projektu. </t>
  </si>
  <si>
    <t>Na MŠVVaM sa na realizáciu vytvoril samostatný odbor s dostatočnými kvalifikovanými kapacitami, pričom finančný manažment projektu sa realizuje centralizovane. 
Realizácia samotných desegregačných projektov bude zameraná na územie samosprávy (počet 13) a začne v rámci Q3 2025. Nastavenie harmonogramu lícuje harmonogram školských rokov.</t>
  </si>
  <si>
    <t>V súlade s hodnotením stavu gestorom aktivity konštatujem čiastkové naplnenie cieľa. Merateľné ukazovatele nie je možné definovať ako splnené. Posun harmonogramu realizácie aktivity viedol k prehodnoteniu pôvodného zámeru a definovanie konkrétnych opatrení na splnenie zámerov. Opísané nápravné opatrenia sú prísľubom realizovať desegregačné projekty konštruktívne a sú prísľubom zrealizovania plánovaných desegregačných projektov pri zapojení plánoveného počtu aktérov.</t>
  </si>
  <si>
    <t>Dovoľujeme si doplniť informácie týkajúce sa NP Príležitosť pre všetkých. 
K dnešnému dňu 30.6.2025 MŠVVaM SR uzavreli s 13 lokalitami memorandá o spolupráci, ktoré definujú vzájomné záväzky pri napĺňaní cieľov. 
Všetky lokality spracovali návrhy pilotných desegregačných projektov, ktoré momentálne zhodnocuje projektová komisia. 
Po schválení predložených desegregačných projektov dôjde ku kontrahovaniu na základe zmlúv o spolupráci. MŠVVaM SR zároveň eviduje, že v rámci 13 lokalít bude možnosť priamo ovplyvniť 634 PZ/OZ vďaka priamym intervenciám v rámci 17 zapojených základných škôl - údaj za školský rok 2024/2025 získaný z mapovania východiskovej situácie v lokalitách. Rovnako sa nepriamo ovplyvní 6630 žiakov a žiačok, z toho 48% je v riziku segregácie. To predstavuje približne 7% z celkového zmapovaného počtu žiakov v riziku.
MŠVVaM SR momentálne finalizuje nastavenie indikátorov k jednotlivým nástrojom desegregácie, ktoré budú v NP overované. Overené nástroje budú zverejnené ako súčasť hlavného výstupu NP - Rámcový manuál pre desegregačné projekty.</t>
  </si>
  <si>
    <t>4.3 Zvýšiť prístup žiakov z MRK k hlavnému vzdelávaciemu prúdu podporou transformácie špeciálneho prúdu vzdelávania</t>
  </si>
  <si>
    <t>4.3.1 Zabezpečiť objektívne a kultúrne citlivé posudzovanie individuálnych výchovno-vzdelávacích potrieb detí a žiakov z MRK za účelom ich účinnej identifikácie a napĺňania v inkluzívnom školskom prostredí</t>
  </si>
  <si>
    <t>Počet metodík pre prácu s diagnostickými nástrojmi s mapovaním dobrej praxe</t>
  </si>
  <si>
    <t>16</t>
  </si>
  <si>
    <t>53 722,125 EUR 
(Fondy EÚ)
21 277,875 EUR (ŠR)</t>
  </si>
  <si>
    <t>https://vudpap.sk/x/projekty/standardy/tvorba-standardov/</t>
  </si>
  <si>
    <t xml:space="preserve"> Štandardy odborných činností - diagnostika, intervencie; dobrá prax v MDP, odborné postupy, webináre, popis skúseností s multidisciplinárnou spoluprácou, popis odborných postupov v odbornej starostlivosti SPaP,  podcasty (Odborne na slovíčko). VÚDPaP realizuje NP Štandardizáciou systému poradenstva a prevencie k inklúzii a úspešnosti na trhu práce. Jedným z hlavných výstupov NP je návrh výkonových a obsahových štandardov výchovného poradenstva. Bolo vytvorených 21 výkonových štandardov, 16 diagnostických a 18 intervenčných štandardov.
*financovanie v rámci rozpočtu NP Štandardy (spolufinancované zo zdrojov ESF a EFRR). Je rizikom uvádzať výrazne nepresný odhad čerpaných financií na merateľné ukazovatele Aktivít Stratégie, ktoré nie sú plne v súlade so Zmluvou o NFP v NP Štandardy.  Je teda v poriadku uviesť v prípade VÚDPaPu do uvedených položiek nulové čerpanie. V priebehu roka 2022 v rámci NP Štandardy začala vo VÚDPaP tvorba odborných výstupov pre PZ a OZ: sociálny pedagóg v desegregácii, spolupráca s rodičmi, návrh vzdelávacieho programu pre podporu role PZ/OZ v desegregácii. Uvedené výstupy budú finalizované v priebehu roka 2023.</t>
  </si>
  <si>
    <t>VÚDPaP</t>
  </si>
  <si>
    <t>VÚDPaP - viď opis realizovaných aktivít</t>
  </si>
  <si>
    <t xml:space="preserve">Samotná aktivita a ukazovatele boli splnené. Prístup objektívneho a kultúrne citlivého posudzovania napríklad školskej zrelosti u rómskych žiakov sa však má väčšiu šancu dostať do systému, ak bude schválená reforma poradenských centier, ktorá v súčasnosti čaká stále na schválenie. </t>
  </si>
  <si>
    <t>32 233,275 EUR
(Fondy EÚ)
12 766,725 EUR (ŠR)</t>
  </si>
  <si>
    <t>https://vudpap.sk/podporne-cinnosti-vudpap/projekty-vudpap/np-standardy/</t>
  </si>
  <si>
    <t xml:space="preserve"> Štandardy odborných činností - diagnostika, intervencie; dobrá prax v MDP, odborné postupy, webináre, popis skúseností s multidisciplinárnou spoluprácou, popis odborných postupov v odbornej starostlivosti SPaP,  podcasty (Odborne na slovíčko). VÚDPaP realizuje NP Štandardizáciou systému poradenstva a prevencie k inklúzii a úspešnosti na trhu práce. Jedným z hlavných výstupov NP je návrh výkonových a obsahových štandardov výchovného poradenstva. Bolo vytvorených 21 výkonových štandardov, 16 diagnostických a 18 intervenčných štandardov. Štandardy boli vydané MŠVVaŠ SR s platnosťou k 1.9.2023 (https://www.minedu.sk/standardy-odbornych-cinnosti-v-systeme-poradenstva-a-prevencie/)
*financovanie v rámci rozpočtu NP Štandardy (spolufinancované zo zdrojov ESF a EFRR). Je rizikom uvádzať výrazne nepresný odhad čerpaných financií na merateľné ukazovatele Aktivít Stratégie, ktoré nie sú plne v súlade so Zmluvou o NFP v NP Štandardy.  Je teda v poriadku uviesť v prípade VÚDPaPu do uvedených položiek nulové čerpanie. </t>
  </si>
  <si>
    <t xml:space="preserve">V minuloročnom hodnotenom období sme konštatovali, že vypracované alebo rozpracované dokumenty – po ich prípadnom následnom schválení – majú šancu pôsobiť v školskom systéme pre žiakov z MRK ako efektívna systémová pomoc. Z dostupných finálnych zdrojov a jednotlivých dokumentov sa však dozvedáme, že ide o dokumenty, ktoré sú zamerané pre žiakov bez ohľadu na ich etnický, jazykový, či širší kultúrny a sociálny pôvod. Z dokumentov nie je zrejmá vyhotovená objektívna a kultúrne citlivá (relevantná) diagnostika pre žiakov z MRK. </t>
  </si>
  <si>
    <t>5. Zvýšiť inkluzívnosť škôl prostredníctvom systémovej a metodickej podpory individualizácie edukačného procesu</t>
  </si>
  <si>
    <t>5.1 Zabezpečiť
systémovú a metodickú
podporu s cieľom
zavádzania inkluzívneho
vzdelávania detí a žiakov z MRK</t>
  </si>
  <si>
    <t>5.1.1 Vytvoriť stratégiu inkluzívneho vzdelávania</t>
  </si>
  <si>
    <t>Vytvorená a implementovaná Stratégia inkluzívneho vzdelávania</t>
  </si>
  <si>
    <t>Uznesenie vlády SR</t>
  </si>
  <si>
    <t>Stratégia inkluzívneho prístupu vo výchove a vzdelávaní bola schválená vládou SR 8. decembra 2021 uznesením č. 732/2021. Prvý akčný plán plnenia Stratégie inkluzívneho prístupu vo výchove a vzdelávaní na roky 2022 - 2024 bol schválený vládou SR 1. júna 2022 uznesením č. 373/2022.</t>
  </si>
  <si>
    <t>Stratégia bola vytvorená a je verejne dostupná.</t>
  </si>
  <si>
    <t xml:space="preserve">Stratégia inkluzívneho prístupu vo výchove a vzdelávaní bola schválená vládou SR 8. decembra 2021 uznesením č. 732/2021. Prvý akčný plán plnenia Stratégie inkluzívneho prístupu vo výchove a vzdelávaní na roky 2022 - 2024 bol schválený vládou SR 1. júna 2022 uznesením č. 373/2022. Stratégia inkluzívneho prístupu vo výchove a vzdelávaní do roku 2030 predstavuje dokument zameraný na zlepšenie aktuálneho stavu v oblasti vzdelávania všetkých detí, žiakov a študentov v školách bez rozdielu. Predstavuje rámcový strategický dokument, ktorý prostredníctvom prioritných oblastí vymedzuje smerovanie verejných politík k dosiahnutiu zmeny v oblasti vzdelávania detí, žiakov a študentov k inkluzívnemu vzdelávaniu.  V záujme dosiahnutia optimálneho stavu v čo najkratšom časovom období stratégia definuje naplnenie cieľov v nasledovných oblastiach:  
1. Inkluzívne vzdelávanie  a podporné opatrenia  
2. Poradenský systém v školstve
3. Desegregácia vo výchove a vzdelávaní  
4. Debarierizácia školského prostredia 
5. Príprava a vzdelávanie pedagogických zamestnancov a odborných zamestnancov 
6. Destigmatizácia </t>
  </si>
  <si>
    <t xml:space="preserve">Úloha sa plní. </t>
  </si>
  <si>
    <t>Na príprave Druhého akčného plánu Stratégie inkluzívneho prístupu vo výchove a vzdelávaní na roky 2025 – 2027 sa podieľalo 21 členov pracovnej skupiny na prípravu predmetného akčného plánu,  z toho 13 zamestnancov vecne príslušných organizačných útvarov MŠVVaM SR  a 8 zástupcov ďalších vecne príslušných organizácií/inštitúcii  (členovia z externého prostredia).</t>
  </si>
  <si>
    <t xml:space="preserve">Uznesenie vlády SR https://www.minedu.sk/druhy-akcny-plan-plnenia-strategie-inkluzivneho-pristupu-vo-vychove-a-vzdelavani-na-roky-2025-2027-a-vyhodnotenie-plnenia-prveho-akcneho-planu-plnenia-strategie-inkluzivneho-pristupu-vo-vychove-a-vzdelavani-na-roky-2022-2024/ </t>
  </si>
  <si>
    <t>Druhý akčný plán plnenia Stratégie inkluzívneho prístupu vo výchove a vzdelávaní na roky 2025 - 2027  bol vypracovaný na základe Stratégie inkluzívneho prístupu vo výchove a vzdelávaní do roku 2030, ktorú vláda Slovenskej republiky schválila uznesením č. 732 z 8. decembra 2021 a  Prvého akčného plánu plnenia Stratégie inkluzívneho prístupu vo výchove a vzdelávaní na roky 2022-2024, ktorý vláda Slovenskej republiky schválila uznesením č. 373 z 1. júna 2022. Druhý AP plnenia Stratégie na roky 2025 – 2027  boli navrhnuté tak, aby ich implementácia mala čo najefektívnejší dopad v rámci rozvoja inklúzie vo výchove a vzdelávaní, rešpektujúc dostupné možnosti.</t>
  </si>
  <si>
    <t xml:space="preserve">Merateľný ukazovateľ aktivity bol naplnený. Dôkazom je druhý akčný plán plnenia Stratégie inkluzívneho prístupu vo výchove a vzdelávaní na roky 2025 - 2027, ktorý bol vypracovaný na základe Stratégie inkluzívneho prístupu vo výchove a vzdelávaní do roku 2030.  </t>
  </si>
  <si>
    <t>5.1.2 Vytvoriť predpoklady pre kurikulárnu transformáciu vzdelávania so zohľadnením špecifík edukácie detí a žiakov z MRK</t>
  </si>
  <si>
    <t>Vytvorený a implementovaný nový štátny vzdelávací program pre ZŠ</t>
  </si>
  <si>
    <t>404 222,37
(POO)  + 
22 073,33 (ŠR)</t>
  </si>
  <si>
    <t>426 295,7</t>
  </si>
  <si>
    <t xml:space="preserve">https://www.minedu.sk/statny-vzdelavaci-program-pre-zakladne-vzdelavanie-2023/ 
https://www.minedu.sk/statny-vzdelavaci-program-pre-zakladne-vzdelavanie-2023/
</t>
  </si>
  <si>
    <t xml:space="preserve">Schválenie Štátneho vzdelávacieho programu pre základné vzdelávanie pod č. 2023/831:7‐A2140 podporujúceho inklúziu žiakov
Implementácia ŠVP ZV od 9/2023 v prvých ročníkoch na 39 školách
</t>
  </si>
  <si>
    <t>ŠPÚ</t>
  </si>
  <si>
    <t>NIVaM - viď opis realizovaných aktivít</t>
  </si>
  <si>
    <t>Expertný tím, v ktorom bolo zastúpené ministerstvo školstva a Národný inštitút vzdelávania a mládeže (NIVaM), vybral zoznam 39 škôl, ktoré v odpočtovom období učili podľa nového Štátneho vzdelávacieho programu.</t>
  </si>
  <si>
    <t xml:space="preserve">Od septembra 2024 sa zoznam rozšíri do viac ako 400 ďalších škôl po celom Slovensku. </t>
  </si>
  <si>
    <t>Z uvedených dokumentov nedokážeme zreteľne čítať opatrenia, odporúčania, návrhy, ktoré by explicitne zohľadňovali potreby žiakov z MRK v inkluzívnom prostredí škôl. Mnohé opatrenia a naplnenie vzdelávacích potrieb týchto detí je závislé aj na schopnosti pedagogickej diagnostiky, ktorú mnohí učitelia ešte neovládajú. Preto je zrejmé, že si budeme musieť počkať aspoň na prvé výstupy výsledkov škôl, ktoré vzdelávajú rómske deti, a sú zároveň zapojené do overovania nového štátneho kurikula.  Z dokumentácie tiež nie je zrejmé, koľko škôl vyučujúcich žiakov z MRK je súčasne zapojených do overovania ŠVP.</t>
  </si>
  <si>
    <t>Počet škôl pilotne zavádzajúcich využívanie základných a rozšírených výchovno - vzdelávacích štandardov</t>
  </si>
  <si>
    <t>39</t>
  </si>
  <si>
    <t>13 miest MŠVVaM SR + 25 miest GR NIVaM + 45 miest regionálne pracoviská NIVaM (toto je celkový počet vytvorených pracovných miest z Plánu obnovy pre účely kurikulárnej reformy)</t>
  </si>
  <si>
    <t xml:space="preserve">https://vzdelavanie21.sk/skoly-postupne-zavadzanie-svp/ </t>
  </si>
  <si>
    <t xml:space="preserve">Implementácia ŠVP od 9/2023. Od septembra 2024 učí na Slovensku podľa nového kurikula základného vzdelávania takmer 500 škôl. </t>
  </si>
  <si>
    <t>Plnenie aktivity je zabezpečené implementáciou ŠVP od 9/2023, ktorý sa postupne zavádza. Aktuálne učí na Slovensku podľa nového kurikula základného vzdelávania takmer 500 škôl. Nové kurikulum obsahuje viacero inkluzívnych prvkov, ktoré vytvárajú predpoklady aj pre zohľadnenie špecifík edukácie detí a žiakov z MRK. Ide najmä o zavedenie trojcyklového modelu, vďaka ktorému je možné flexibilnejšie pracovať s ročnými plánmi. Výstupné ciele, ktoré tvoria rámec posúdenia plnenia štandardov je potrebné dosiahnuť po ukončení cyklu, nie ročníka. To vytvára príležitosť  pre zmysluplné rozloženie učiva v súlade s aktuálnou úrovňou žiakov. Zároveň by tento model mal smerovať k zníženiu rizika opakovania ročníka. Orientačným hodnotiacim kritériom na posúdenie spôsobilosti žiaka postúpiť do ďalšieho cyklu je minimálny učebný výstup, ktorý určuje minimálny rozsah vedomostí a spôsobilostí. Hoci gestorka v opise plnenia aktivity nezmieňuje katalóg podporných opatrení, jeho implementácia znamená významý posun v oblasti rešpektovania špecifík aj detí z MRK. Reformy K6 a K7 Plánu obnovy je potrebné vnímať ako prepojené. Moje celkové hodnotenie reflektuje skutočnosť, že procesy kurikulárnych zmien ani procesy zavádzania nárokovateľných podporných opatrení nie sú ani zďaleka ukončené a mnohé pozitívne myšlienky čelia výzve dotiahnutia rozbehnutých projektov a zároveň výzve eliminovania potenciálnych rizík. Medzi najpálčivejšie považujem tlak niektorých záujmových skupín na zrušenie členenia štandardov do cyklov. Myšlienka minimálneho učebného výstupu nemá zatiaľ reálne kontúry a nie je jasné, či tento prvok nemôže spôsobiť  celkové zníženie nárokov na žiakov z MRK. V tejto oblasti je potrebné vytvoriť jasné metodické rámce uplatňovania totho ukazovateľa v kurikulu. Pod vytvorením predpokladov pre kurikulárnu transformáciu chápem aj intenzívnu metodickú podporu učiteľov. V roku 2024 bol učiteľom poskytnutý sprievodca Učenie rešpektujúce rozmanitosť, ktorý by mal podporiť tvorbu inkluzívnej praxe v školách. Z môjho pohľadu je v otázke rešpektovania špecifík edukácie detí a žiakov z MRK zosilniť metodikú podporu, čo potvrdzujú aj správy ŠŠI. Ako výzvou je silnejšie prepojenie aktivít v rámci reforiem K6 a K7.</t>
  </si>
  <si>
    <t>Na prepájaní aktivít v rámci K6 a K7, t.j. zosúladení inkluzívnej a kurikulárnej reformy, práve začíname na MŠVVaM SR intenzívnejšie pracovať. Metodickú podporu NIVaM priebežne rozširuje, v tomto roku spustili metodický portál Učíme, na https://ucime.vzdelavanie21.sk/praca-s-rozmanitou-triedou/ sa nachádza práve sekcia "Učenie rešpektujúce rozmanitosť", kde sú zhrnuté dostupné materiály aj záväzné dokumenty.
Čo sa týka obavy, že by bolo delenie nového ŠVP na cykly zrušené, táto nie je opodstatnená, nakoľko je Slovenská republika Plánom obnovy a odolnosti viazaná zabezpečiť udržateľnosť aj už splnených míľnikov a cieľov, a členenie ŠVP na cykly bolo jednou z podmienok splneného míľnika.</t>
  </si>
  <si>
    <t>500</t>
  </si>
  <si>
    <t>5.2 Implementovať
programy inkluzívneho
vzdelávania detí a
žiakov z MRK na
všetkých stupňoch
vzdelávacieho systému</t>
  </si>
  <si>
    <t>5.2.1 Vytvárať inkluzívne pracovné koordinačné skupiny (podporné tímy) na mikroregionálnej úrovni</t>
  </si>
  <si>
    <t xml:space="preserve">Počet inkluzívnych koordinačných skupín v regiónoch s vyššou koncentráciou MRK </t>
  </si>
  <si>
    <t>150</t>
  </si>
  <si>
    <t>V projekte POP je je zapojených cca 360 škôl; 
v projekte POP II je zapojených cca 1 275 škôl*</t>
  </si>
  <si>
    <t xml:space="preserve">4 624 170 EUR
(Fondy EÚ + POO) 
1 375 830 EUR (ŠR) </t>
  </si>
  <si>
    <t>11 313 701,00 EUR
(NP POP I) 
35 741 157,15 EUR
(NP POP II) **</t>
  </si>
  <si>
    <t>1 996 535,48 EUR 
+ pro rata zo ŠR: 
2 013 544,90 EUR
(NP POP I) 
 6 307 262,98 EUR 
+  pro rata zo ŠR: 
4 326 808,83 EUR
(NP POP II) **</t>
  </si>
  <si>
    <t>0**</t>
  </si>
  <si>
    <t>/**</t>
  </si>
  <si>
    <t xml:space="preserve">
Pre aktivity OP ĽZ - ITMS; https://archiv.mpc-edu.sk/sk/np-pop1/zapojene-skoly-pop; https://mpc-edu.sk/sk/project/pop2/zapojene-skoly     https://archiv.mpc-edu.sk/sk/np-pop1/o-projekte; https://mpc-edu.sk/sk/project/pop2 </t>
  </si>
  <si>
    <t xml:space="preserve">Odpočet v rámci Programu Slovensko, programové obdobie 2021-2027 - P SK bol zo strany EK schválený v novembri 2022, aktivity z tohto programu sa teda v roku 2022 nerealizovali, a to aj vo vzťahu k tomu, že v roku 2022 nebola pre P SK schválená príslušná riadiaca dokumentácia.  MŠVVaM SR bude v rámci PO 2021 – 2027 v rámci Programu Slovensko pokračovať v podpore inkluzívnych opatrení. 
MŠVVaM SR plánuje  v roku 2023 vyhlásiť výzvu pre národný projekt s názvom “Podpora pomáhajúcich profesií 3”. Zámer národného projektu pre túto výzvu bol schválený Komisiou pri MV PSK pre cieľ 4 dňa 10.5.2023. Projekt umožní školám pokračovať v podpore existujúcich pozícií, ktoré sa vytvorili v rámci doteraz realizovaných schém podpory (vrátane NP Podpora predprimárneho vzdelávania detí z marginalizovaných rómskych komunít II v materských školách (PRIM II)).
Odpočet v rámci OP Ľudské zdroje, programové obdobie 2014-2020 - v roku 2022 sa realizovali aktivity z programu OP Ľudské zdroje. Podpora inkluzívneho vzdelávania sa v roku 2022 realizovala predovšetkým v rámci národných projektov "Pomáhajúce profesie v edukácii detí a žiakov" a "Pomáhajúce profesie v edukácii detí a žiakov II.", ktoré podporujú pozitívne zmeny v inkluzívnom vzdelávaní priamo v školskom prostredí prostredníctvom edukačnej podpory zo strany pomáhajúcich profesií (pedagogických asistentov, asistentov učiteľa pre deti a žiakov so zdravotným znevýhodnením a členov inkluzívnych tímov) v školách. V projekte POP je je zapojených cca 360 škôl; v projekte POP II je zapojených cca 1 275 škôl. 
Zoznam škôl zapojených do NP je dostupný na linkoch: https://archiv.mpc-edu.sk/sk/np-pop1/zapojene-skoly-pop; https://mpc-edu.sk/sk/project/pop2/zapojene-skoly
Bližšie informácie o projektoch sú dostupné tu: https://archiv.mpc-edu.sk/sk/np-pop1/o-projekte; https://mpc-edu.sk/sk/project/pop2
*hodnoty ukazovateľa - počet škôl zapojených do NP POP a POP II - nie sú zarátané do ukazovateľa, keďže nie je určená hodnota pre obce s MRK
** rovnako v prípade fianančného čerpania - keďže ide o rozpočet celého projektu, nie len o školy s MRK, čerpanie je len informačné a nazahŕňa sa do celkového čerpania AP. </t>
  </si>
  <si>
    <t xml:space="preserve">Z hodnotenia gestora nie je jasné, koľko bolo vytvorených inkluzívnych tímov v lokalitách so zvýšenou koncentráciou ľudí z MRK za rok 2022. Tiež platí, že ak ide o financovanie EÚ projektov, vznik týchto tímov nie je trvalý a nejde o celoplošné a trvalé riešenie. Vzhľadom na skutočnosť, že v projekte je zapojených veľký počet škôl, sa dá aspoň teoreticky predpokladať, že sú pravdepodobne intervenované aj lokality s vyššou koncentráciou ľudí z MRK. </t>
  </si>
  <si>
    <t>Celkový počet škôl zapojených do POP I,II, III
1018</t>
  </si>
  <si>
    <t>90862996,55</t>
  </si>
  <si>
    <t>16 034 646,45</t>
  </si>
  <si>
    <t xml:space="preserve">106 897 643
(POP I =
 12 478 780,73 
POP II =
45 446 994,79 
POPIII = 48 971 867) </t>
  </si>
  <si>
    <t xml:space="preserve">https://www.minedu.sk/od-septembra-budu-podporne-pozicie-na-skolach-pokracovat/ </t>
  </si>
  <si>
    <t>MŠVVaŠ SR v roku 2023 vyhlásilo výzvu pre národný projekt s názvom “Podpora pomáhajúcich profesií 3”. Zámer národného projektu pre túto výzvu bol schválený Komisiou pri MV PSK pre cieľ 4 dňa 10.5.2023. Projekt umožní školám pokračovať v podpore existujúcich pozícií, ktoré sa vytvorili v rámci doteraz realizovaných schém podpory (vrátane NP Podpora predprimárneho vzdelávania detí z marginalizovaných rómskych komunít II v materských školách (PRIM II)). Trvanie projektu je tri školské roky s postupným preklápaním financovania pozícií zo štátneho rozpočtu. 
Odpčtovali sme tie školy, ktoré sú zapojené do NP POP (I,II,III) a zároveň sú spádovými školami pre deti z obcí a osídlení Atlasu.</t>
  </si>
  <si>
    <t>NIVAM</t>
  </si>
  <si>
    <t xml:space="preserve">Z aktivity 5.2.1. je zrejmé iba to, že sa realizuje. Avšak vzhľadom na filozofiu a ciele stratégie, ako aj uvedenej hodnotenej aktivity, nie je jasné:
a) či je projekt realizovaný iba pre chudobných žiakov z rómskych komunít,
b) alebo pre rómskych aj nerómskych žiakov, ktorí žijú v obciach, v ktorých sa nachádzajú rómske komunity,
c) z ukazovateľa nedokážeme nijako zistiť, či sú inkluzivne koordinačné skupiny naozaj inkluzívne, a či plnia nejakú predurčenú - vopred stanovenú - inkluzivnu stratégiu,
ktorá by sa dala vyhodnotiť,
d) vôbec nie je jasné, či pojem "Inkluzivna koordinacna skupina" je synonymom pre "inkluzivny školský tím", ktorý oficiálne funguje v škole.
Doplnené po spätnej väzbe od gestora:
Opäť pripomínam, že ani zaslaná tabuľka škôl z Atlasu rómskych komunít nijako nezodpovedá moje otázky v pôvodných poznámkach. Navyše, nie je úlohou hodnotiteľov, aby detailne preverovala - školu po škole - a odpovedali na otázky, či je projekt a podpora správne zacielená pre rómskych žiakov, a či z ponúkaných opatrení naozaj benefitujú rómski žiaci. I napriek tomu som si prešiel 5 náhodne vybraných škôl a z fotografií je zrejmé, že sa v nich nachádzajú iba nerómski žiaci.  </t>
  </si>
  <si>
    <t>Reakcia SŠFEÚ MŠVVaM SR: 
Národný projekt Podpora pomáhajúcich profesií 3 je zameraný na financovanie podporných profesií v školstve. Národný projekt pomôže udržať pozície školských podporných tímov, pedagogických asistentov, pomocných vychovávateľov v materských, základných a stredných školách, rodičovských asistentov, ako aj školských digitálnych koordinátorov.
Cieľom projektu je stabilizovať pozície, ktoré boli doteraz financované cez rôzne projekty zo zdrojov EÚ. Preberajú sa pozície z národných projektov realizovaných v rámci rezortu školstva (projekty POP a POP II), z národného projektu, ktorý v materských školách realizoval Úrad splnomocnenca vlády pre rómske komunity (PRIM II), a projekty pomocných vychovávateľov v materských školách a pedagogických asistentov financovaných z Plánu obnovy a odolnosti SR. Pokračuje aj pozícia školského digitálneho koordinátora.
V projekte sú zapojené aj školy v zmysle Atlasu rómskych komunít  (zoznam zasielame v osobitnej tabuľke).</t>
  </si>
  <si>
    <t>106/2 386 (počet MŠ a ZŠ pôvodne zapojených do NP PRIM ll, ktoré sú v súčasnosti zapojené do NP POP3)</t>
  </si>
  <si>
    <t xml:space="preserve">7,5 mil. EUR
(Fondy EÚ + POO) </t>
  </si>
  <si>
    <t>26 626 883</t>
  </si>
  <si>
    <t>4 698 862</t>
  </si>
  <si>
    <t>31 325 745</t>
  </si>
  <si>
    <t>SŠFEÚ - 1 (interný pracovník sekcie zodpovedný za odpočtovanie AP v rámci sekcie),  NIVAM - 55 projektových zamestnancov v 3 projekt. Kanceláriách (admin, pracovníci, fin. manažéri, projektoví manažéri) zabezpečovali priebeh projektu, nepracovali v regiónoch, NP POP3 financuje jednotlivé podporné pozície na školách</t>
  </si>
  <si>
    <t>https://nivam.sk/np-pop3/</t>
  </si>
  <si>
    <t>Národný projekt Podpora pomáhajúcich profesií 3 je zameraný na financovanie podporných profesií vo vzdelávaní. Národný projekt pomôže udržať pozície školských podporných tímov, pedagogických asistentov, pomocných vychovávateľov v materských, základných a stredných školách, ako aj školských digitálnych koordinátorov.
Cieľom projektu je stabilizovať pozície, ktoré boli doteraz financované cez rôzne projekty zo zdrojov EÚ. Preberajú sa pozície z národných projektov realizovaných v rámci rezortu školstva (projekty POP a POP II), z národného projektu, ktorý v materských školách realizoval Úrad splnomocnenca vlády pre rómske komunity (PRIM II), a projekty pomocných vychovávateľov v materských školách a pedagogických asistentov financovaných z Plánu obnovy a odolnosti SR.
Pôsobenie a podpora vybraných pozícií pedagogických a odborných zamestnancov ako aj nepedagogických zamestnancov na školách vedie k zabezpečeniu rovnosti príležitostí vo vzdelávaní, a to najmä zraniteľných skupín vo vzdelávaní (napr. príslušníci MRK, so zdravotným znevýhodnením, s ohrozením školským neúspechom či rizikom predčasného ukončenia školskej dochádzky) ku kvalitnému a inkluzívnemu vzdelávaniu vrátane investície do prevencie, ktorú predstavuje pôsobenie týchto podporných tímov.
V sledovanom období bolo do NP POP3 zapojených 106 MŠ, ktoré boli v minulosti zapojené do aktivít NP PRIM ll. V daných MŠ boli podporené inkluzívne pozície:
                      úväzky/osoby
Pedagogický asistent - 61,5/62
Školský podporný tím - 82,25/83
Pomocná vychovávateľ- 20/20
Rodičovský asistent - 82/82
Financie sú odpčtované za školy, ktoré sú zapojené do NP POP III.  a zároveň sú spádovými školami pre deti z obcí a osídlení Atlasu.</t>
  </si>
  <si>
    <t xml:space="preserve">Gestorka aktivity hodnotí aktivitu ako čiastočne splnenú bez uvedenia dôvodov komplexného naplnenia merateľných ukazovateľov a nápravných opatrení. Na základe poskytnutých informácií je možné pozitívne hodnotiť výsledok v podobe udržania pozícií členov podporných tímov v 106 MŠ, ktoré boli v minulosti zapojené do aktivít NP PRIM ll. Vzhľadom na výšku alokovaných prostriedkov (vrátane prostriedkov zo ŠR) je však otázne, do akej miery sa SR podarilo prispieť touto aktivitou k opatreniu, ktoré odkazuje na potrebu implementácie inkluzívneho vzdelávania žiakov z MRK na všetkých stupňoch vzdelávania. NP POP III saturuje čiastočne potreby zabezpečenia podporných tímov v materských školách. NP POPIII deklaruje cieľ udržať pozície zamestnancov. Preto je otázne, či sa podarilo navýšiť cieľovú hodnotu merateľného ukazovateľa o plánovaných 50 koordinačných tímov oproti roku 2021. Z poskytnutých informácií sa dá skôr usudzovať o zastabilizovaní situácie. Moje celkové hodnotenie zohľadňuje fakt, že aktivita cieli len na jeden stupeň vzdelávacej sústavy. </t>
  </si>
  <si>
    <t xml:space="preserve">Ďakujeme za hodnotenie experta, dovoľujeme si doplniť vysvetlenie týkajúce sa nastavenia a úloh NP POP3:
Cieľom projektu je podporiť v školách prostredníctvom pôsobenia vybraných pozícií pedagogických a odborných zamestnancov ako aj nepedagogických zamestnancov zabezpečenie rovnosti príležitostí vo vzdelávaní, a to najmä zraniteľných skupín vo vzdelávaní (napr. príslušníci MRK, so zdravotným znevýhodnením, s ohrozením školským neúspechom či rizikom predčasného ukončenia školskej dochádzky) ku kvalitnému a inkluzívnemu vzdelávaniu vrátane investície do prevencie, ktorú predstavuje pôsobenie podporných tímov. Cieľom projektu je stabilizovať pozície, ktoré boli doteraz financované cez rôzne projekty zo zdrojov EÚ (vrátane národného projektu PRIM II, ktorý v materských školách realizoval Úrad splnomocnenca vlády pre rómske komunity). 
Celkovo bolo do projektu zapojených 2 495 škôl, z toho 717 MŠ, 1489 ZŠ a 289 SŠ, a to vrátane škôl z obcí a osídlení Atlasu RK. 
Je potrebné uviesť, že NP POP 3 nemá (na rozdiel od filozofie NP PRIM II v gescii ÚSVRK) v rámci svojich aktivít činnosti s cieľom „vytvárať inkluzívne pracovné koordinačné skupiny (podporné tímy) na mikroregionálnej úrovni“, ani nemá v tomto duchu nastavené merateľné ukazovatele. 
Rovnako si dovoľujeme uviesť, že v AP za oblasť Vzdelávanie na roky 2025-2027 je uvedené opatrenie v znení "5.2.2 Vytvárať školské podporné tímy (ŠPT) vrátane ostatných pedagogických a nepedagogických zamestnancov na všetkých úrovniach vzdelávania s prítomnosťou detí a žiakov z MRK". Takto nastavené opatrenie odstraňuje interpretačné nejasnosti, ktoré vznikajú pri znení aktuálneho opatrenia, zároveň jednoznačne poukazuje na potrebu implementácie inkluzívneho vzdelávania žiakov z MRK na všetkých stupňoch vzdelávania. </t>
  </si>
  <si>
    <t>5.2.2 Implementovať a priebežne
vyhodnocovať programy inkluzívneho vzdelávania v MŠ a ZŠ</t>
  </si>
  <si>
    <t xml:space="preserve">Počet programov inkluzívneho vzdelávania v MŠ a ZŠ </t>
  </si>
  <si>
    <t>5</t>
  </si>
  <si>
    <t>11 004 ,525 EUR
(Fondy EÚ)
 3 995, 475 EUR
(ŠR)</t>
  </si>
  <si>
    <t>11 004,525</t>
  </si>
  <si>
    <t xml:space="preserve"> 3 995,475</t>
  </si>
  <si>
    <t>15 000</t>
  </si>
  <si>
    <t xml:space="preserve">MŠVVaM SR prostredníctvom NIVaM realizovalo v mesiacoch júl a august 2022 „LETNÚ ŠKOLU“ pre pedagogických asistentov a členov inkluzívnych tímov, ktorí realizujú uvedené činnosti prostredníctvom národných projektov Pomáhajúce profesie v edukácii detí a žiakov I,II,III.
Počas Letnej školy bolo v ponuke vzdelávania šesť programov inovačného vzdelávania:
1. Profesionalita pedagogického asistenta v škole a školskom zariadení 
2. Vzdelávanie PZ a OZ zamerané na spoluprácu s nízkomotivovanými rodičmi
3. Tvorba inkluzívnej kultúry školy a školského zariadenia z pohľadu pedagogických a odborných zamestnancov – východiská tvorby inkluzívneho prostredia triedy a skupiny
4. Mastery learning v celodennej edukácii detí a žiakov z MRK
5. Školský psychológ v online prostredí zameraný na rizikové správanie žiakov </t>
  </si>
  <si>
    <t xml:space="preserve">NIVaM - viď opis realizovaných aktivít </t>
  </si>
  <si>
    <t>Ministerstvo školstva prostredníctvom NIVaM realizovalo počas leta letnú školu pre pedagogických asistentov a členov inkluzívnych tímov. Školenia pedagógov a odborných zamestnancov však nemajú súvis so samotnou tvorbou inkluzívnych programov, ktoré by sme časom dokázali v školskej praxi aj objektívne vyhodnotiť. Ako sám opisuje gestor, ponúkané školenia považuje za už vytvorené programy, ktoré žiaľ nie sú bežne verejne dostupné. Podľa dostupných informácií išlo skôr o prednášky a semináre, ktoré sa nedajú považovať za zhotovené a ucelené programy pre tvorbu inkluzívneho vzdelávania v školách.</t>
  </si>
  <si>
    <t>Počet psychológov, PZ, ŠPZ, a ich financovanie/ počet ZŠ, MŠ, SŠ</t>
  </si>
  <si>
    <t>466</t>
  </si>
  <si>
    <t>700</t>
  </si>
  <si>
    <t>776</t>
  </si>
  <si>
    <t>7</t>
  </si>
  <si>
    <t>47 686,275 EUR
(Fondy EÚ)
17 313, 725 EUR (ŠR)</t>
  </si>
  <si>
    <t>51 131,31 (POO)</t>
  </si>
  <si>
    <t>51 131,31</t>
  </si>
  <si>
    <t>MŠVVaM SR prostredníctvom NIVaM realizovalo programy inovatívneho vzdelávania. Realizované boli tieto programy inovatívneho vzdelávania:
1. Diagnostika detí v predškolskom veku v systéme podporných opatrení
2. Diagnostika detí a žiakov mladšieho a staršieho školského veku v systéme podporných opatrení
3. Poskytovanie podporných opatrení deťom v predškolskom veku
4. Poskytovanie podporných opatrení deťom a žiakom v mladšom a staršom školskom veku
5. Osvojovanie si slovenského jazyka ako druhého/cudzieho jazyka v materskej škole
6. Osvojovanie si slovenského jazyka ako druhého/cudzieho jazyka v základnej a strednej škole.</t>
  </si>
  <si>
    <t>Nie sú dostupné vyhotovené a implementované programy inkluzívneho vzdelávania pre žiakov z MRK v MŠ a ZŠ, ktoré mali vzniknúť na základe identifikovaných potrieb. Tiež nie sú dostupné vyhotovené nástroje a postupy hodnotenia programov inkluzívneho vzdelávania.</t>
  </si>
  <si>
    <t>803</t>
  </si>
  <si>
    <t xml:space="preserve">135 tis EUR </t>
  </si>
  <si>
    <t>135 000</t>
  </si>
  <si>
    <t>www.edu.nivam.sk, interný materiál NIVaM, výkaz DALV</t>
  </si>
  <si>
    <t>Rozvoj profesijných kompetencií  v programoch inovačného vzdelávania:                                                                         1. Diagnostika detí v predškolskom veku v systéme podporných opatrení
2. Diagnostika detí a žiakov mladšieho a staršieho školského veku v systéme podporných opatrení
3. Poskytovanie podporných opatrení deťom v predškolskom veku
4. Poskytovanie podporných opatrení deťom a žiakom v mladšom a staršom školskom veku
5. Osvojovanie si slovenského jazyka ako druhého/cudzieho jazyka v materskej škole
6. Osvojovanie si slovenského jazyka ako druhého/cudzieho jazyka v základnej a strednej škole.</t>
  </si>
  <si>
    <t xml:space="preserve">V rámci inovačného vzdelávania bolo realizovaných päť akreditovaných kurzov zameraných na diagnostiku detí a žiakov, poskytovanie podporných opatrení v predškolskom a školskom veku a osvojovanie si slovenského jazyka ako druhého/cudzieho jazyka. Tieto kurzy absolvovalo spolu 6 132 pedagogických a odborných zamestnancov. Kvalita vzdelávacích aktivít bola dôsledne vyhodnotená prostredníctvom evalvačného procesu, ktorý sledoval viaceré kritériá, ako napríklad obsah vzdelávania, dosiahnutie cieľov, využiteľnosť poznatkov v praxi, komunikáciu zo strany lektorov či technické zabezpečenie. Výsledky ukázali vysokú úroveň kvality so zloženým indexom v rozpätí 93 až 98 bodov zo 100. Účastníci najviac oceňovali praktickú využiteľnosť poznatkov, odborný a ľudský prístup lektorov a ich ochotu konzultovať. Medzi slabšie hodnotené oblasti patrili obsah vzdelávania, technické zabezpečenie a časový harmonogram. Odporúča sa zamerať na tieto oblasti pri ďalšom plánovaní a realizácii kurzov. Na základe komplexnej evalvačnej správy možno konštatovať, že programy inkluzívneho vzdelávania v MŠ a ZŠ boli úspešne implementované. </t>
  </si>
  <si>
    <t>3 193</t>
  </si>
  <si>
    <t>6. Rozvíjať
rómsku
národnostnú
identitu a
podporovať
realizáciu práv
Rómov a Rómok
ako národnostnej
menšiny, s osobitým zreteľom na
jazykové práva</t>
  </si>
  <si>
    <t xml:space="preserve">6.1 Umožniť vzdelávanie v materinskom jazyku
pre deti a žiakov z RK na všetkých stupňoch
vzdelávania
</t>
  </si>
  <si>
    <t>6.1.1 Vytvoriť podporné opatrenia pre deti a žiakov z RK s nedostatočnou znalosťou
vyučovacieho jazyka, ktorý nie je ich materinským jazykom</t>
  </si>
  <si>
    <t>Vytvorený diagnostický nástroj na mapovanie úrovne ovládania vyučovacieho jazyka pre deti z RK a pre deti s iným materinským jazykom ako je vyučovací jazyk</t>
  </si>
  <si>
    <t>Štatistický súbor DALV</t>
  </si>
  <si>
    <t xml:space="preserve">
NIVaM v nadväznosti na Katalóg podporných opatrení v roku 2023 vytvoril dva programy inovatívneho vzdelávania s názvom:
 - Osvojovanie si slovenského jazyka ako druhého/cudzieho jazyka v materskej škole
- Osvojovanie si slovenského jazyka
</t>
  </si>
  <si>
    <t xml:space="preserve">ŠPÚ
VÚDPaP
</t>
  </si>
  <si>
    <t>Je vytvorený nástroj na mapovanie úrovne ovládania vyučovacieho jazyka
pre deti z RK, ako aj pre iných žiakov, ktorí neovládajú vyučovací jazyk,
ale nie je v tomto prípade adaptovaný - kultúrne a jazykovo - napríklad pre rómskych žiakov. Celý nástroj je napísaný v slovenčine. Rovnako to platí aj pre program osvojovania si cudzieho jazyka. Rómsky jazyk ako "premosťovací jazyk" pri pedagogickej diagnostike a následnom vyučovaní slovenčiny ako cudzieho jazyka by bol určite veľmi nápomocný. Pomohol by pedagógom, ktorí ovládajú rómsky jazyk, a zároveň by zorientoval pedagógov, ktorí nevedia pro rómsky.  Nie je tiež jasný počet zrealizovaných podporných opatrení - napríklad v školách s rómskymi žiakmi - na osvojovanie si slovenčiny ako cudzieho jazyka. 
Opäť sa pri hodnotení aktivít zo stratégie stretávame s tým, že nejaké nástroje sú síce vyhotovené, ale vo vzťahu k vzdelávaniu rómskych žiakov nie sú adaptované, sú "slepé," a preto nepoužiteľné.</t>
  </si>
  <si>
    <t xml:space="preserve">Počet podporných opatrení zameraných na vyučovací jazyk </t>
  </si>
  <si>
    <t>18 int. zamestnancov + 28 ext. lektorov</t>
  </si>
  <si>
    <t>NIVaM v nadväznosti na Katalóg podporných opatrení v roku 2024 realizoval inovačné vzdelávanie v dvoch programoch s názvom:
 - Osvojovanie si slovenského jazyka ako druhého/cudzieho jazyka v materskej škole
- Osvojovanie si slovenského jazyka ako druhého/cudzieho jazyka v základnej a strednej škole</t>
  </si>
  <si>
    <t xml:space="preserve">Úspešnosť aktivity je v sledovanom roku definovaná cez 2 merateľné ukazovatele: 1) Vytvorený diagnostický nástroj na mapovanie úrovne ovládania vyučovacieho jazyka pre deti z RK a pre deti s iným materinským jazykom ako je vyučovací jazyk a 2) Počet podporných opatrení zameraných na vyučovací jazyk. Gestorka v opise realizovaných aktivít vedúcich k naplneniu cieľov uvádza, že v roku 2024 boli zrealizované 2 programy inovačného vzdelávania. Vzhľadom na vágnosť vymedzeného ukazovateľa je možné akceptovať túto aktivitu a hodnotiť ju ako podporné opatrenie zamerané na vyučovací jazyk, najmä vkontexte výsledkov evalvácie, ktorá preukázala vysokú mieru spokojnosti absolventov s ponúknutými kurzami s akcentom na vysokú využiteľnosť získaných poznatkov v praxi.  V opise aktivít chýba akákoľvek zmienka o naplnení druhého ukazovateľa, resp. o existencii diagnostického nástroja pre deti z MRK.  Na základe týchto skutočností usudzujem, že druhý merateľný ukazovateľ nebol dosiahnutý. Po prípadnom doplnení informácií sa môže pristúpiť k úprave celkového hodnotenia. Gestorka deklaruje čiastočné plnenie aktivity bez uvedenia dôvodov a návrhu opatrení. </t>
  </si>
  <si>
    <t>Uvedené informácie za NIVAM sú relevantné, s vyjadrením súhlasíme.</t>
  </si>
  <si>
    <t xml:space="preserve">6.1.2 Vytvoriť programy (profesijného rozvoja) pre vyučovanie rómskeho jazyka pre
posilnenie inklúzie rómskych žiakov v ich vzdelávaní </t>
  </si>
  <si>
    <t>Počet vytvorených programov pre vzdelávanie pedagogických a odborných zamestnancov pre podporu využitia rómskeho jazyka vo vyučovacom procese</t>
  </si>
  <si>
    <t>6,5 tis. EUR
(ŠR)</t>
  </si>
  <si>
    <t>4 500</t>
  </si>
  <si>
    <t xml:space="preserve">15 000
(Nórsky finančný mechanizmus) </t>
  </si>
  <si>
    <t>21 500</t>
  </si>
  <si>
    <t>Interný materiál NIVAMu, vydané certifikáty, prípravy na vyučovacie hodiny s využitím rómskeho jazyka</t>
  </si>
  <si>
    <t xml:space="preserve">Preddefinovaný projekt Inovatívne vzdelávanie učiteľov s cieľom zvýšiť ich interkultúrne kompetencie vo vzdelávacom procese rómskych žiakov, ktorý je financovaný z Nórskeho finančného mechanizmu. V rámci tohto projektu boli vypracované 2 programy: 1 program - Príprava pedagógov na štátnu jazykovú skúšku z rómskeho jazyka. 2 program - Interkultúrne vzdelávať v školách so žiakmi z rómskych komunít pre MŠ, ZŠ a SŠ.Vypracovný návrh programu na prípravu pedagógov na štátnu jazykovú skúšku z rómskeho jazyka. Vypracovný návrh programu s názvom Interkultúrne vzdelávať v školách so žiakmi z rómskych komunít pre MŠ, ZŠ a SŠ. Program inovatívneho vzdelávania  vytvorený a zaradený do ponuky vzdelávania. </t>
  </si>
  <si>
    <t>MPC
ŠPÚ</t>
  </si>
  <si>
    <t>Programy boli zrealizované, komplikáciou je sťažený prístup učiteľov ku kurzom, kurzy nie sú dostupné v jednotlivých mestách, obciach, napríklad pre učiteľov z východného a južného Slovenska.</t>
  </si>
  <si>
    <t>Počet navýšených pedagogických zamestnancov s kompetenciou využitia rómskeho jazyka pre posilnenie inklúzie rómskych žiakov v ich vzdelávaní</t>
  </si>
  <si>
    <t>76</t>
  </si>
  <si>
    <t>16/99</t>
  </si>
  <si>
    <t>4 tis. EUR
(ŠR)</t>
  </si>
  <si>
    <t>5 000</t>
  </si>
  <si>
    <t xml:space="preserve">25 000
(Nórsky finančný mechanizmus) </t>
  </si>
  <si>
    <t>30 000</t>
  </si>
  <si>
    <t>Interný materiál NIVaMu, vydané certifikáty, prípravy na vyučovacie hodiny s využitím rómskeho jazyka
Štatistický súbor DALV</t>
  </si>
  <si>
    <t>Preddefinovaný projekt Inovatívne vzdelávanie učiteľov s cieľom zvýšiť ich interkultúrne kompetencie vo vzdelávacom procese rómskych žiakov, ktorý je financovaný z Nórskeho finančného mechanizmu. V rámci tohto projektu bolo vyškolených 16 pedagógov, program - Interkultúrne vzdelávať v školách so žiakmi z rómskych komunít.
V rámci programu (profesijného rozvoja) na vyučovanie rómskeho jazyka na posilnenie inklúzie rómskych žiakov v ich vzdelávan - využitie prvkov rómskej kultúry v školskej praxi
Rómsky jazyk a reálie - v roku 2023 bolo do vzdelávania zapojených 99 PZ a OZ, z nich 91 absolventov.</t>
  </si>
  <si>
    <t>Z údajov nie je zrejmé, z ktorých typov škôl sa pedagógovia vzdelávania zúčastnili. Či išlo o bežné základné školy, ktoré vzdelávajú aj rómskych žiakov, a v ktorých je potrebné podporovať spoločné vzdelávanie, alebo išlo čisto iba o súkromné školy, ktoré vzdelávajú iba a len rómskych žiakov. Tiež nie je z údajov zrejmé, či sa vzdelávania zúčastnili pedagógovia zo všetkých stupňov vzdelávania.</t>
  </si>
  <si>
    <t>260</t>
  </si>
  <si>
    <t xml:space="preserve">Personálne kapacity - 3 interní a 3 externí zamestnanci za  rok 2024. </t>
  </si>
  <si>
    <t xml:space="preserve">Preddefinovaný projekt Inovatívne vzdelávanie učiteľov s cieľom zvýšiť ich interkultúrne kompetencie vo vzdelávacom procese rómskych žiakov, ktorý je financovaný z Nórskeho finančného mechanizmu. V rámci tohto projektu sa pre 260 pedagógov z materských, základných i stredných škôl zrealizovali inovatívne vzdelávacie aktivity a vzdelávacie tréningy. Projekt bol úspešne ukončený. </t>
  </si>
  <si>
    <t>Aktivita bola zameraná na vytvorenie programov profesijného rozvoja pre vyučovanie rómskeho jazyka s cieľom posilniť inklúziu rómskych žiakov vo vzdelávaní. S týmto cieľom súvisí merateľný ukazovateľ: počet navýšených pedagogických zamestnancov s kompetenciou využitia rómskeho jazyka, s cieľovou hodnotou 40 osôb. Podľa stanoviska gestora aktivít bolo do rôznych vzdelávacích aktivít podporených z Nórskeho finančného mechanizmu zapojených 260 pedagógov. Z predložených informácií je zrejmé, že viaceré programy mali priamy alebo nepriamy vplyv na zvyšovanie kompetencií v oblasti rómskeho jazyka a interkultúrneho vzdelávania. Na základe dodatočne poskytnutých informácií možno konštatovať, že najrelevantnejšie boli: „Interkultúrne vzdelávať v školách so žiakmi z rómskych komunít“, ktorý obsahoval výučbu rómskeho jazyka na úrovni A1; „Príprava na štátnu jazykovú skúšku z rómskeho jazyka“, ktorý mal za cieľ odbornú pripravenosť pedagógov na aktívne využívanie rómčiny vo výučbe. Tieto aktivity preukázateľne prispeli k napĺňaniu cieľa a získaniu jazykových kompetencií, čo naznačuje, že cieľová hodnota 40 pedagogických zamestnancov bola pravdepodobne splnená alebo dokonca prekročená. Ostatné aktivity, ako školenia zamerané na inklúziu, ľudské práva či rómsku kultúru, hoci nepriamo súvisiace, posilňujú širší kontext inklúzie, ale nemajú priamy dopad na jazykové kompetencie v rómčine.  Na základe dostupných údajov možno konštatovať, že merateľný ukazovateľ bol s vysokou pravdepodobnosťou naplnený, pričom vzdelávacie aktivity prispeli k plneniu cieľa 6.1.2 nielen kvantitatívne (počtom účastníkov), ale aj kvalitatívne (rozvojom jazykových a interkultúrnych kompetencií). Pre úplné potvrdenie plnenia by však bolo potrebné doplniť údaje o počte absolventov, ktorí reálne získali a preukázali jazykové kompetencie.</t>
  </si>
  <si>
    <t>6.1.3 Rozvíjať didaktiku slovenského jazyka ako druhého formami a technikami vyučovania cudzieho jazyka v materských, základných a stredných školách</t>
  </si>
  <si>
    <t>Počet vytvorených didaktických materiálov pre vyučovanie slovenského jazyka formami a technikami vyučovania cudzieho jazyka</t>
  </si>
  <si>
    <t>2,5 tis. EUR
(ŠR)</t>
  </si>
  <si>
    <t>2 500</t>
  </si>
  <si>
    <t xml:space="preserve"> Príprava didaktických materiálov na vyučovanie slovenského jazyka formami a technikami vyučovania cudzieho jazyka. Úloha prebieha, pracovná verzia didaktických materiálov spracovaná, pripravená na posúdenie, materiály boli využité na odbornom podujatí „Metódy a postupy výučby slovenčiny ako druhého cudzieho jazyka“</t>
  </si>
  <si>
    <t xml:space="preserve">Keďže sa podľa gestorov metodika iba pripravuje, zatiaľ nie je možné posúdiť – podľa merateľných ukazovateľov - koľko bude vo finále didaktických materiálov a škôl, ktoré ich budú implementovať. </t>
  </si>
  <si>
    <t>Počet škôl s prítomnosťou RK, ktoré využívajú didaktické materiály</t>
  </si>
  <si>
    <t>Didaktické materiály boli spracované. Cieľová hodnota dosiahnutá.</t>
  </si>
  <si>
    <t>Hoci bol didaktický materiál spracovaný, nie je - podľa merateľného indikátora - z aktivity vôbec jasné (ani zástupcom ministerstva školstva), aký počet škôl s rómskymi žiakmi didaktický materiál vlastne používa. Je aspoň zřejmé, že didaktické materiály pravdepodobne niektoré školy asi používajú. Preto hodnotíme uvedenú aktivitu známkou 4.</t>
  </si>
  <si>
    <t>Didaktické materiály boli spracované. V nadväznosti na nich, sa realizovali aj inovačné vzdelávania vyššie spomenuté v aktivite 6.1.1. Už aj v roku 2023 bola cieľová hodnota dosiahnutá.</t>
  </si>
  <si>
    <t>Aktivita bola realizovaná prostredníctvom metodickej podpory k realizovaným kurzom inovačného vzdelávania, ktoré boli zamerané na učenie slovenčiny ako druhého jazyka (odpočtované v aktivite 6.1.1). Na základe sprístupnených kurzov zo strany gestorky aktivity konštatujem, že pedagogickí a odborní zamestnanci získali podnetný didaktický materiál, z ktorého môžu čerpať aj v práci s deťmi a žiakmi z MRK a to na všetkých stupňoch vzdelávania. Okrem prezentácií z prezenčnej časti výučby, sú obsahom portfóli aj publikácie a materiály, ktoré vydal NIVaM. Znížené celkové hodnotenie súvisí s posúdením naplnenia zadefinovaného merateľného ukazovateľa, ktorým nie je počet metodických usmernení, ale počet škôl s prítomnosťou RK, ktoré využívajú didaktické materiály. Tento údaj absentuje a preto nie je možné zhodnotiť, či iniciatíva MŠVVaM priamo zasiahla aj MŠ, ZŠ a SŠ, ktoré navštevujú deti a žiaci z MRK. Ako nápravné opatrenie navrhujem sledovať tento ukazovateľ aj pri zbere údajov o účastníkoch kurzov inovačného vzdelávania, aby bolo možné posúdiť záujem pedagogických a odborných zamestnancov poskytovať tento typ podpory aj deťom z MRK, prípadne nastaviť stratégie osvety v tejto oblasti.</t>
  </si>
  <si>
    <t xml:space="preserve">6.1.4 Zapracovať dejiny a literatúry Rómov vrátane holokaustu Rómov do ŠVP na všetkých stupňoch vzdelávania v zmysle Odporúčania CM/Rec (2020) 2 Výboru ministrov Rady Európy členským štátom o začlenení dejín Rómov a/alebo kočovníkov do učebných osnov a vzdelávacích materiálov </t>
  </si>
  <si>
    <t>Upravený ŠVP v zmysle Odporúčania CM/Rec 2020</t>
  </si>
  <si>
    <t xml:space="preserve">5 000
(Nórsky finančný mechanizmus) </t>
  </si>
  <si>
    <t>Metodická príručka k publikácii o histórii Rómov, ktorá bola vydaná Radou Európy. Ide o podporný materiál k tvorbe nového ŠVP.</t>
  </si>
  <si>
    <t>K metodike došlo k omeškaniu z dôvodu časového posunu harmonogramu.</t>
  </si>
  <si>
    <t>Aktuálne prebieha finalizácia metodickej príručky k histórii Rómov.</t>
  </si>
  <si>
    <t>Materiál nebol zatiaľ vyhotovený. Téma nebude sľubovanou súčasťou štátneho vzdelávacieho programu pre MŠ a ZŠ.</t>
  </si>
  <si>
    <t xml:space="preserve">www.spolu-together-jekhetane.sk </t>
  </si>
  <si>
    <t xml:space="preserve">Preklad "Roma history", ktorá je zverejnená na spolu-together-jekhetane.sk. K nemu bola vypracovaná Metodická príručka (Rada Európy).  Ide o podporný materiál k tvorbe nového ŠVP - osobitosti výchovy a vzdelávania národnosntých menšín. </t>
  </si>
  <si>
    <t>Preklad "Roma history" vrátane metodiky - ukončené. Z dôvodu časového posunu harmonogramu inovácie ŠVP - osobitosti výchovy a vzdelávania národnostných menšín.</t>
  </si>
  <si>
    <t>Aktuálne prebieha inovácia ŠVP + reforma základného vzdelávania.</t>
  </si>
  <si>
    <t xml:space="preserve">Na základe dostupných informácií možno konštatovať, že aktivita bola v roku 2024 čiastočne naplnená. Vzdelávací portál Spolu – Together – Jekhetane poskytuje učiteľom a školám prístup k rôznym metodickým a učebným materiálom zameraným na rómsku kultúru, históriu a jazyk. Medzi dostupnými materiálmi sú napríklad metodické príručky Metodika k Dejepisnej čítanke – Pátrame po minulosti Rómov. Tento materiál je priamo zameraný na výučbu dejín Rómov a podporuje začlenenie ich histórie do osnov. Poskytuje učiteľom usmernenia, ako s danou témou pracovať v triede, vrátane citlivého spracovania témy holokaustu. Na stránke môžu pedagógovia nájsť aj Metodiku História Rómov. Ide o samostatnú metodickú príručku, ktorá tematizuje širší historický kontext rómskych komunít a pomáha pedagógom reflektovať historické fakty aj cez perspektívu marginalizovaných skupín. Podnety k výučbe môžu učiteľlia nájsť aj v publikácii Príklady dobrej praxe k výchove a vzdelávaniu k ľudským právam a demokratickému občianstvu. Tento materiál síce nie je výlučne historický, podporuje však začlenenie rómskej témy v kontexte občianskej výchovy a reflektuje aj dôsledky historickej diskriminácie, vrátane holokaustu, v rámci výchovy k demokracii. Okrem toho bol vypracovaný Inovovaný rámcový vzdelávací program rómskeho jazyka pre rôzne úrovne vzdelávania (A1 až B2), ktorý zahŕňa aj tematické celky zamerané na dejiny Rómov a rómsku kultúru, čím podporuje interkultúrne a inkluzívne vzdelávanie (Tradičné rómske remeslá, Odievanie Rómov v minulolsti). Tieto kroky naznačujú snahu o začlenenie rómskych dejín a kultúry do vzdelávacieho procesu. Avšak, bez explicitných dôkazov o systematickom začlenení týchto tém do ŠVP na všetkých stupňoch vzdelávania a ich implementácie v praxi, možno považovať aktivitu za čiastočne splnenú. Otázka, či formálne kurikulum nadobúda v školskej praxi podobu realizovaného kurikula zostáva nezodpovedaná. Pre úplné naplnenie cieľa by bolo potrebné zabezpečiť, aby tieto materiály boli integrálnou súčasťou školských vzdelávacích programov a aby ich využívanie bolo podporované a monitorované na úrovni škôl a učiteľov. Odporúčam monitorovať nielen mieru využívania podporného metodického materiálu zo strany učiteľov a ich implementáciu, ale aj ich názory na kvalitu a využiteľnosť tejto podpory v projektovaní výučby. </t>
  </si>
  <si>
    <t>6.2 Podporiť rozvoj národnostného školstva pre rómsku národnostnú menšinu na všetkých stupňoch vzdelávania</t>
  </si>
  <si>
    <t>6.2.1 Podporovať existujúce a
novovznikajúce MŠ, ZŠ a SŠ s
vyučovaním rómskeho jazyka</t>
  </si>
  <si>
    <t>Vytvorený a implementovaný projekt na podporu novovznikajúcich škôl</t>
  </si>
  <si>
    <t xml:space="preserve">20 tis. EUR (ŠR) </t>
  </si>
  <si>
    <t>8 000</t>
  </si>
  <si>
    <t>MŠVVaM SR podporuje školy s vyučovaním rómskeho jazyka, od roku 2021 vyhlasuje výzvu na "Podporu výučby materinského jazyka národnostnej menšiny" na základe plnenia záväzkov SR k Európskej charte regionálnych alebo menšinových jazykov národnostnej menšiny a na samotnú realizáciu výučby jazyka národnostnej menšiny. V roku 2022 bolo v stanovenom termíne predložených 14 žiadostí, z ktorých 6 bolo vyradených z dôvodu neoprávnenosti žiadateľa a nesúladu s prioritnými témami výzvy. Podporených projektov bolo 8, z toho 4 s vyučovaním rómskeho jazyka, v celkovej hodnote 8 000 EUR. 
Z pohľadu MŠVVaM SR bola úloha splnená, no nakoľko prišlo menej prihlášok na výzvu, a z toho sme museli aj niektoré nezaradiť z vyššie uvedených dôvodov, finančný rozpočet sa vyčlenil relevantne k úrovňam žiadostí.</t>
  </si>
  <si>
    <t xml:space="preserve">Je zrejmé, že školy, ktoré v súčasnosti vyučujú rómsky jazyk, sú len súkromné školy, preto nespadajú do národnostného školstva, a sú aj vylúčené z pravidelnej štátnej podpory. Na Slovensku tiež chýbajú štátne školy, ktoré by  realizovali vyučovanie v rómskom jazyku. Tiež upozorňujeme, že medzi aktivitou a merateľným ukazovateľom nie je žiadny logický súvis. </t>
  </si>
  <si>
    <t xml:space="preserve">MŠVVaM SR postupuje pri financovaní súkromných škôl podľa § 6 zákona 597/2002 Z.z. § 6 o financovaní základných škôl, stredných škôl a školských zariadení, čiže nie sú vylúčené zo štátnej pomoci. Pre upresnenie uvádzame, že na Slovensku existujú okrem súkromných škôl aj dve štátne základné školy s vyučovaním rómskeho jazyka. Je v záujme MŠVVaM SR podporovať školy s vyučovaním rómskeho jazyka. Aj tie už existujúce, aj novovznikajúce, ak by bol záujem. </t>
  </si>
  <si>
    <t>5 000 pre 3 školy zapojené do projektu
(Rada Európy)
(nezaratáva sa, kvôli duplicite financovania s aktivitou 6.2.3)</t>
  </si>
  <si>
    <t>Musíme upozorniť na nesúlad formulácie merateľného ukazovateľa a aktivity, na čo upozorňoval aj externý hodnotiteľ. Ak ide o podporu, MŠVVaM plne podporuje školy s vyučovaním rómskeho jazyka. Jendým z cieľov pilotného projektu, ktorý realizujeme v spolupráci s RE "Inklúzia rómskych detí vo vzdelávaní – plurilingválny prístup" je, aby školy, ktoré participujú v projekte, postupne prešli na  vyučovanie s rómskym jazykom. Medzi novovznikajúce štátne školy s vyučovaním rómskeho jazyka pribudla ZŠ Hrnčiarska ul. č. 61, Stropkov.</t>
  </si>
  <si>
    <t>Ministerstvo finančne a koncepčne podporuje uvedenú úlohu.</t>
  </si>
  <si>
    <t>Vytvorený a implementovaný projekt na podporu existujúcich a novovznikajúcich škôl</t>
  </si>
  <si>
    <t>3 500 (Rada Európy)
(nezaratáva sa, kvôli duplicite financovania s aktivitou 6.2.3)</t>
  </si>
  <si>
    <t>Čo sa týka projektu "Inklúzia rómskych detí vo vzdelávaní – plurilingválny prístup" -1 interný zamestnanec ministerstva</t>
  </si>
  <si>
    <t xml:space="preserve">MŠVVaM SR
https://www.minedu.sk/39955-sk/aktualne-informacie/ </t>
  </si>
  <si>
    <t>MŠVVaM plne podporuje školy s vyučovaním rómskeho jazyka. Jendým z cieľov pilotného projektu, ktorý realizujeme v spolupráci s RE "Inklúzia rómskych detí vo vzdelávaní – plurilingválny prístup" Viď odpočet rok 2023. V roku 2024 ministerstvo podpísalo memorandu o vzniku ZŠ s vyučovaním rómskeho jazyka. 
Na obdobie september až december 2024 pridelilo ministerstvo finančné prostriedky na príspevok na podporné opatrenie – skvalitnenie podmienok na výchovu a vzdelávanie žiakov zo sociálne znevýhodneného prostredia v súlade s § 4e ods. 1 písm. f) zákona č. 597/2003 Z. z vo výške 50 eur na žiaka zo sociálne znevýhodneného prostredia. Na rok 2025 pridelilo ministerstvo finančné prostriedky na príspevok na podporné opatrenie - na žiaka základnej a strednej školy zo SZP 150 eur.</t>
  </si>
  <si>
    <t>MŠVVaM</t>
  </si>
  <si>
    <t>prebeha realizácia</t>
  </si>
  <si>
    <t>Aktivita  bola v roku 2024 formálne naplnená. Ministerstvo školstva realizovalo projekt na podporu školy s rómskym vyučovacím jazykom v obci Rakúsy, kde bola v spolupráci s obcou, Prešovskou univerzitou a Asociáciou škôl s vyučovaním rómskeho jazyka iniciovaná transformácia miestnej základnej školy na bilingválnu školu s vyučovaním v rómskom a slovenskom jazyku. Tento krok je významný z pohľadu jazykovej inklúzie a kultúrnej identity detí, najmä v kontexte komunity, kde je rómsky jazyk prirodzeným dorozumievacím prostriedkom. Zároveň však otvára diskusiu o rizikách možného prehlbovania segregácie a obmedzovania kontaktu detí z marginalizovaných rómskych komunít s majoritnou spoločnosťou. Kritici upozorňujú, že ak by sa takéto školy zriaďovali plošne bez primeraného metodického rámca a kontroly kvality, mohlo by to ohroziť širší cieľ spoločenskej inklúzie. Pokiaľ ide o druhý komponent aktivity – prehodnotenie finančnej podpory žiakov zo sociálne znevýhodneného prostredia na stredných školách – MŠVVaM zaviedlo nový mechanizmus podpory. Od septembra 2024 boli pridelené finančné prostriedky vo výške 50 eur na žiaka, s navýšením na 150 eur ročne v roku 2025. Cieľom príspevkov je zlepšiť podmienky vzdelávania žiakov zo SZP v súlade so zákonom č. 597/2003 Z. z. Napriek tomu však treba konštatovať, že ich implementácia sa oneskorila, čo mohlo znížiť ich reálnu podporu v školskom roku 2023/2024. Zároveň nie je úplne jasné, akým spôsobom sa určuje výška príspevku a do akej miery zohľadňuje reálne potreby žiakov. Navyše, celý katalóg podporných opatrení nebol v hodnotenom roku dostatočne finančne zabezpečený, čo komplikovalo efektívnu implementáciu podporných opatrení, ktoré majú reagovať na komplexné a komplementárne vzdelávacie či špeciálne potreby žiakov z marginalizovaných rómskych komunít. Ich podpora teda väčšinou spočíva v kombinácii viacerých opatrení, ktoré definuje školský zákon. Z pohľadu plnenia merateľných ukazovateľov – vytvorenie projektu a prehodnotenie podpory – možno aktivitu považovať za formálne splnenú. Zároveň je však dôležité naďalej sledovať jej praktické dopady a zohľadniť riziká pri navrhovaní ďalších systémových riešení.</t>
  </si>
  <si>
    <t>Prehodnotenie finančnej podpory žiakov zo SZP na SŠ</t>
  </si>
  <si>
    <t>6.2.2 Vytvoriť a implementovať návrh programu pre podporu VŠ študentov v študijnom programe „Učiteľstvo rómskeho jazyka, literatúry a reálií"</t>
  </si>
  <si>
    <t>Vytvorený a implementovaný návrh programu</t>
  </si>
  <si>
    <t>SVŠ</t>
  </si>
  <si>
    <t xml:space="preserve">Vysoké školy momentálne podľa § 36 ods. 1 zákona č. 269/2018 Z . z. o zabezpečovaní kvality vysokoškolského vzdelávania a o zmene a doplnení zákona č. 343/2015 Z. z. o verejnom obstarávaní a o zmene a doplnení niektorých zákonov v znení neskorších predpisov nie sú oprávnené vytvárať nové študijné programy v žiadnom študijnom odbore (s výnimkou tých, v ktorých nemajú akreditovaný žiadny študijný program) až do kladného posúdenia vnútorných systémov zabezpečovania kvality zo strany Slovenskej akreditačnej agentúry pre vysoké školstvo. Z tohto dôvodu nebolo v roku 2022 možné vytvoriť nový program rómskeho jazyka a reálií. </t>
  </si>
  <si>
    <t>MŠVVaM SR vynaloží úsilie zrealizovať nápravné opatrenia. MŠVVaM SR poskytuje verejným vysokým školám financie zo štátneho rozpočtu na základe Metodiky rozpisu dotácií zo štátneho rozpočtu verejným vysokým školám na daný kalendárny rok. Na základe zverejnenej metodiky bolo Prešovskej univerzite na rok 2022 pridelených 128 259 EUR na zabezpečenie daného študijného programu v rámci špecifík financovania.</t>
  </si>
  <si>
    <t>Aktivita nebola zrealizovaná, a napriek podpore existujúceho akreditovaného študijného programu v Prešove nie sú žiadne jasné, čitateľné, predvídateľné kroky a postupy, že sa tak stane v najbližších rokoch.</t>
  </si>
  <si>
    <t xml:space="preserve">MŠVVaM SR: Aktuálne je akreditovaný študijný program učiteľstvo rómskeho jazyka, literatúry a reálií (v kombinácii) na Prešovskej univerzite v Prešove ako bakalársky študijný program v dennej forme štúdia. Ministerstvo školstva ďalej poskytuje Prešovskej univerzite v Prešove v rámci špecifík dodatočný rozpočet na daný študijný program (v roku 2023 bolo vyčlenených 136 259 eur). </t>
  </si>
  <si>
    <t>Rovnako ako v roku 2022 vysoké školy  podľa § 36 ods. 1 zákona č. 269/2018 Z . z. o zabezpečovaní kvality vysokoškolského vzdelávania a o zmene a doplnení zákona č. 343/2015 Z. z. o verejnom obstarávaní a o zmene a doplnení niektorých zákonov v znení neskorších predpisov nie sú oprávnené vytvárať nové študijné programy v žiadnom študijnom odbore (s výnimkou tých, v ktorých nemajú akreditovaný žiadny študijný program) až do kladného posúdenia vnútorných systémov zabezpečovania kvality zo strany Slovenskej akreditačnej agentúry pre vysoké školstvo. Z tohto dôvodu nebolo  ani v  v roku 2023 možné vytvoriť nový program rómskeho jazyka a reálií.</t>
  </si>
  <si>
    <t>V roku 2023 bolo vyčlenených 136 259 eur na akreditovaný študijný program učiteľstvo rómskeho jazyka, literatúry a reálií (v kombinácii) na Prešovskej univerzite v Prešove ako bakalársky študijný program v dennej forme štúdia.</t>
  </si>
  <si>
    <t>Aktivita aj indikátor jej plnenia je formulovaný tak, že podporou VŠ v študijnom programe "Učiteľstvo rómskeho jazyka, literatúry a reálií" môže byť naozaj čokoľvek, a pod touto formuláciou sa dá vykázať veľa aktivít.  Napríklad - podľa môjho názoru - aj uvedená akreditácia programu a špecifická finančnej dotácie v roku 2023, aby takýto program mohol ďalej vôbec existovať. Som preto prekvapený, že Ministerstvo školstva i napriek tejto skutočnosti uvádza, že sa aktivita neplní. Preto môžem aktivitu hodnotiť len ako "neplniacu sa", s adekvátnymi nápravnými opatreniami. 
Doplnené po spätnej väzbe od gestora:
Vzhľadom na povahu opatrenia a doplňujúcu poznámku gestora ponechávam pôvodné hodnotenie, tj. známka 3.</t>
  </si>
  <si>
    <t>Opatrenie bolo interpretované ako vytvorenie nového študijného programu. Keďže to bolo skomplikované zmenou v oblasti akreditácie, uváídzali sme, že nie je v danom momente možné vytvoriť nový študijný program. AK postačuje len udržiavanie existujúceho programu (konkrétne ŠP 183618 učiteľstvo rómskeho jazyka, literatúry a reálií (v kombinácii) na  Prešovskej univerzite v Prešove), pričom MŠVVaM poskytuje aj dotáciu na špecializované pracovisko PU, tak je možné zhodnotiť opatrenie ako plnené.</t>
  </si>
  <si>
    <t xml:space="preserve">Slovenská akreditačná agentúra pre vysoké školstvo rozhodnutím zo dňa 11. 4. 2024 rozhodla, že vnútorný systém Prešovskej univerzity a jeho implementácia je v súlade so Štandardmi pre vnútorný systém. Prešovská univerzita v Prešove je tak oprávnená vytvárať, uskutočňovať a upravovať študijné programy v študijnom odbore "učiteľstvo a pedagogické vedy" v 1., 2. a 3. stupni vysokoškolského vzdelávania.
*Plnenie nie je možné vyjadriť personálnymi kapacitami. SAAVŠ je nezávislá verejnoprávna inštitúcia, ktorá vykonáva činnosti externého zabezpečovania kvality vysokoškolského vzdelávania. Zákon oprávňuje agentúru posudzovať súlad vnútorného systému zabezpečovania kvality vzdelávania vysokej školy so štandardmi a rozhodovať o právach vysokých škôl samostatne vytvárať nové študijné programy vo vymedzených študijných odboroch a stupňoch. Všetky vysoké školy boli povinné požiadať podľa  zákona o zabezpečovaní kvality agentúru o prvé posúdenie vnútorného systému do 31. decembra 2022. </t>
  </si>
  <si>
    <t>Prešovská univerzita v Prešove prešla posúdením vnútorného systému zabezpečovania kvality zo strany Slovenskej akreditačnej agentúry pre vysoké školstvo. Slovenská akreditačná agentúra pre vysoké školstvo rozhodnutím zo dňa 11. 4. 2024 rozhodla, že vnútorný systém Prešovskej univerzity a jeho implementácia je v súlade so Štandardmi pre vnútorný systém. Prešovská univerzita v Prešove je tak oprávnená vytvárať, uskutočňovať a upravovať študijné programy v študijnom odbore "učiteľstvo a pedagogické vedy" v 1., 2. a 3. stupni vysokoškolského vzdelávania.</t>
  </si>
  <si>
    <t>V roku 2024 bolo vyčlenených v rámci špecifík 163 511 eur na akreditovaný študijný program učiteľstvo rómskeho jazyka, literatúry a reálií (v kombinácii) na Prešovskej univerzite v Prešove ako bakalársky študijný program v dennej forme štúdia.</t>
  </si>
  <si>
    <t>Prešovská univerzita v Prešove získala práva na posytovanie Bc. študijného programu Učiteľstvo rómskeho jazyka, literatúry a reálí. Tento študijný program je promovaný aj na portáli VŠ spolu so zverejnením podmienok prijatia pre akademický rok 2025/26. Absolventi študijného programu učiteľstvo rómskeho jazyka a literatúry a reálií 1. stupňa môžu pracovať ako pedagogickí asistenti pre 2. stupeň základných škôl a pre stredné školy (konverzácia v rómskom jazyku a pod.), ako odborní zamestnanci v oblasti romistiky, v kultúrno-spoločenských organizáciách ako kultúrno-osvetoví alebo metodicko-odborní zamestnanci (národnostné združenia, národnostné periodiká, dokumentačno-informačné centrum Rómov a pod.), v masmédiách (redakcie periodickej tlače, národnostno-etnické vysielanie Slovenského rozhlasu a Slovenskej televízie) a v špecializovaných orgánoch štátnej správy ako špecialisti na národnostnú problematiku s akcentom na rómsku národnostnú menšinu. Študijný program umožňuje kombinovanie s učiteľstvom iných predmetov. Predstavuje významný posun v oblasti podpory rozvoja národnostného školstva pre rómsku menšinu. Otázka plnej implementácie zostáva otvorená. Celkové hodnotenie reflektuje limitujúce možnosti posúdenia konečného efektu. O plnej implementácií budeme môcť hovoriť v ďalšom sledovanom období, keď bude možné posúdiť reálny záujem o študijný program. Odporúčam sledovať pri ďalšom odpočtovaní počet zapísaných študentov.</t>
  </si>
  <si>
    <t>6.2.3 Pilotne overiť Stratégiu Rady Európy pre vyučovanie rómskeho jazyka s dôrazom na úlohu rómskeho jazyka a viacjazyčného vzdelávania pri inklúzii rómskych detí</t>
  </si>
  <si>
    <t>Vypracovaný návrh projektu experimentálneho overovania a jeho implementácia</t>
  </si>
  <si>
    <t>Aktivita nemá vplyv na štátny rozpočet. Aktivita je financovaná
z prostriedkov Rady
Európy.</t>
  </si>
  <si>
    <t>5 000 
(Rada Európy)</t>
  </si>
  <si>
    <t xml:space="preserve">MŠVVaM SR realizuje pilotný projekt Rady Európy ROMANI/PLURILINGUAL POLICY EXPERIMENTATION - Inklúzia rómskych detí vo vzdelávaní – plurilingválny prístup. Realizácia projektu je naplánovaná na obdobie rokov 2022 – 2025. Na Slovensku ide o nasledujúce školy: ZŠ Kružlová, ZŠ Ľ. Podjavorinskej 1, Košice – Luník IX, ZŠ Záhorská Ves, ZŠ Vilka Šuleka – Hlohovec-Šulekovo.  Do projektu bude zapojených zhruba 1000 rómskych žiakov. Rómsky jazyk bude vyučovaný pedagógmi, ktorí budú odborne zaškolení prostredníctvom školení a workshopov pod gesciou Rady Európy.
Cieľom pilotného projektu je vytvárať príležitosti na rozvoj povedomia rómskych i  nerómskych žiakov o rómskom jazyku, kultúre a histórii. Pilotné overovanie všeobecnejšie prispeje k pochopeniu spôsobov, akými by sa koncept viacjazyčného a medzikultúrneho vzdelávania Rady Európy mohol premietnuť do praxe v triede s cieľom zabezpečiť inkluzívne vzdelávanie žiakov z jazykových menšín. </t>
  </si>
  <si>
    <t>Rada Európy</t>
  </si>
  <si>
    <t>Rada Európy - viď opis realizovaných aktivít</t>
  </si>
  <si>
    <t xml:space="preserve">Stratégia je od roku 2022 overovaná na niekoľkých školách až do roku 2025. Na zistenie toho, či napokon bude program aj formálne overený, oficiálne implementovaný a štátom podporovaný v každodennom školskom prostredí, si budeme musieť ešte počkať. </t>
  </si>
  <si>
    <t>Počet zapojených ZŠ</t>
  </si>
  <si>
    <t>Na pilotnom projekte Rady Európy ROMANI/PLURILINGUAL POLICY EXPERIMENTATION - Inklúzia rómskych detí vo vzdelávaní – plurilingválny prístup participujú od šk.r. 2023/2024 3 školy. 
ZŠ Kružlová odstúpila z projektu, z dôvodu zmeny vedenia školy.  ZŠ Záhorská Ves odstúpila z projektu na základe nesplnenia cieľov projektu. Nahradila ju škola ZŠ Vyškovce nad Ipľom, ktorá viacjazyčný inkluzívny prístup realizuje tým, že vytvorila triedu pre žiakov z MRK so slovenským jazykom, napriek tomu, že škola je zameraná na maďarský jazyk. Táto škola je veľkým prínosom pre plurilingválne vzdelávanie.</t>
  </si>
  <si>
    <t xml:space="preserve">Z uvedenej úlohy je zrejmé, že overovanie stratégie Rady Európy má svoje úskalia a limity. Z popisu úloh nie je vôbec zrejmé, či zapojení rómski žiaci sú oddeľovaní v samostatnej triede preto, lebo sa majú doučiť slovenčinu, alebo rozvíjať rómsky jazyk. A ako takéto oddelenie prispeje k ich inkluzívnemu vzdelávaniu. 
Doplnené po spätnej väzbe od gestora: 
Merateľný ukazovateľ je počet zapojených škôl.  Z dostupných informácií je zrejmé, že je do overovania zapojená iba jedna škola. Vzhľadom ku komparácii sledovaných výsledkov overovania je to veľmi málo. Má ísť o overovanie rómskeho jazyka podľa stratégie Rady Európy, a nie zriaďovanie "slovenskej triedy" pre rómske deti.To, či vôbec majú byť deti z  MRK prijímané do školy, ktorá má iný národnostný jazyk, ktorý deti neovládajú, je predmetom úplne inej diskusie. </t>
  </si>
  <si>
    <t xml:space="preserve">Ani jedna škola zapojená v projekte neoddeľuje rómskych žiakov od majority. Projekt je zameraný na spájanie žiakov cez jazyk. Na školách je počuť jazyk každej národnostnej menšiny v rámci vyučovacieho procesu. To je princíp viacjazyčnosti. Dovoľujem si opraviť experta, aktivita v akčnom pláne nie je o doučovaní ani jedného jazyka, ide o viacjazyčný prístup, ktorý vedie k inklúzii. Konkrétne v škole Vyškovce nad Ipľom sú v slovenskej triede žiaci rómskej národnosti, českej aj slovenskej. Základná  škola je zaradená do siete škôl s vyučovacím jazykom maďarským, ale keďže časť žiakov neovláda maďarský jazyk, škola sa rozhodla vytvoriť slovenskú triedu. Inkluzívne je na tejto škole to, že dala príležitosť vzdelávať sa žiakom v tom jazyku, ktorý ovládajú, napriek tomu, že je zameraná na maďarký jazyk. Prispôsobili sa deťom, ktoré sa prisťahovali do obce a nie sú maďarskej národnosti.  V rámci plurilingválneho projektu začali používať všetky jazyky školy. Učitelia sa snažia spájať všetkých žiakov v rámci niektorých vyučovacích hodín, kde počuť jazyk maďarský, rómsky, slovenský, český, anglický.  </t>
  </si>
  <si>
    <t>3 500 (Rada Európy)</t>
  </si>
  <si>
    <t>3 500</t>
  </si>
  <si>
    <t>Pilotný projekt ROMANI/PLURILINGUAL POLICY EXPERIMENTATION - Inklúzia rómskych detí vo vzdelávaní – plurilingválny prístup  je v poslednom roku realizácie. V roku 2024 sa opätovne s troma školami podpísali zmluvy, v ktorých sa zaviazali priniesť do vyučovacieho procesu viacjazyčné vzdelávanie, s dôrazom na rómsky jazyk.</t>
  </si>
  <si>
    <t>Aktivita 6.2.3  je realizovaná prostredníctvom pilotného projektu Romani/Plurilingual Policy Experimentation (RPPE), ktorý koordinuje Rada Európy. Do projektu sa od školského roka 2022/2023 zapojili tri základné školy (Košice, Šulekovo, Vyškovce nad Ipľom). V týchto školách prebiehajú aktivity podporujúce vyučovanie rómskeho jazyka a viacjazyčné vzdelávanie s dôrazom na inklúziu. Obsahovo aktivita napĺňa svoj zámer, a to najmä prostredníctvom integrácie rómskeho jazyka do výučby, podpory jazykovej rozmanitosti a posilňovania kultúrnej identity detí. Medzi očakávané výstupy projektu patria: 1) prípadové štúdie zúčastnených škôl, 2) príručka osvedčených pedagogických postupov, 3) revidované politické odporúčania v oblasti jazykovej a kultúrnej inklúzie. Z pohľadu merateľného ukazovateľa (počet zapojených škôl – cieľová hodnota 5 ZŠ) zatiaľ cieľ nie je naplnený. Aktivitu preto možno v tejto fáze hodnotiť ako čiastočne splnenú. 
O pilotnom overení a ukončení aktivity však možno hovoriť až vtedy, keď budú uvedené výstupy reálne k dispozícii a využité ako podklad pre ďalší rozvoj politík v oblasti inkluzívneho vzdelávania rómskych detí. Do ich publikovania zostáva aktivita vo fáze experimentálneho overovania a jej dopad nemožno zatiaľ komplexne vyhodnotiť. Preto aktivitu nemožno označiť ako "splnenú". V odpočtovaní ďalšieho roka je potrebné zohľadniť kvalitu plánovaných výstupov a výsledkov a mieru ich diseminácie.</t>
  </si>
  <si>
    <t>S hodnotiteľom súhlasíme, že cieľová hodnota "5" nebola splnená, pretože do pilotného overovania boli pôvodne zapojené štyri školy, z ktorých jedna odstúpila. Dôvodom bolo, že sa škola nerozhodla ísť cestou plurilingválenho smerovania.  Ašak dovoľujem  si poznamenať, že merateľným ukazovateľom bolo počet zapojených škôl a nie výstupy projektu.  Výstupy projektu budú zohľadnené pri odpočtovaní stratégie 2025 - 2027.</t>
  </si>
  <si>
    <t xml:space="preserve">6.3 Podporiť vedecké,
vzdelávacie a výskumné
činnosti v oblasti
rómskeho jazyka a
reálií, rómskej kultúry
a umenia
</t>
  </si>
  <si>
    <t>6.3.1 Podporiť aktivity múzeí, galérií, kultúrnych centier, kultúrnoosvetových stredísk, výskumnodokumentačných
stredísk (s výnimkou príspevkových a rozpočtových organizácií MK SR)</t>
  </si>
  <si>
    <t>Počet podporených žiadostí / projektov v oblasti publikácií, konferencií, kurzov, výstav prezentujúcich kultúru Rómov</t>
  </si>
  <si>
    <t>55</t>
  </si>
  <si>
    <t>Rozpočet aktivity je predmetom dotácie na rómsku menšinu v rámci Fondu na podporu kultúry
národnostných menšín. (ŠR)</t>
  </si>
  <si>
    <t>389 639</t>
  </si>
  <si>
    <t>MK SR/
Fond na
podporu
kultúry
národnostných
menšín</t>
  </si>
  <si>
    <t>FPKNM</t>
  </si>
  <si>
    <t xml:space="preserve">Ide o vybrané projetky podporené prostredníctvom dotácií a štipendií FPKNM. Fond v roku 2022 poskytol už piatykrát finančné prostriedky na podporu zachovania, vyjadrenia, ochrany a rozvoja identity a kultúrnych hodnôt národnostných menšín. 
Celkovo bolo podporených 55 projektov v oblasti publikácií, konferencií, kurzov a výstav prezentujúcich kultúru Rómov. </t>
  </si>
  <si>
    <t xml:space="preserve">Uvedené aktivity je veľmi problematické vyhodnotiť. Na plnenie aktivity nemajú nijaký dosah ako akčné plány, tak paradoxne ani vedenie samotného Fondu pre podporu kultúry národnostných menšín (KULTMINOR), ale iba samotní hodnotitelia projektov. Podľa dostupných informácií však drvivá väčšina členov hodnotiacich komisií nemá vedomosť o úlohách v jednotlivých akčných plánoch Stratégie. Ich hodnotenie nie je podmienené ani žiadnymi indikátormi, alebo záväzkami z akčného plánu, alebo interného pokynu, dohody zo strany KULTMINOR-u. Takýto prístup na podporu kultúry a identity je napokon dlhodobo nenaplniteľný a neudržateľný. </t>
  </si>
  <si>
    <t>56</t>
  </si>
  <si>
    <t>258275</t>
  </si>
  <si>
    <t xml:space="preserve">Ide o vybrané projetky podporené prostredníctvom dotácií a štipendií FPKNM. Fond v roku 2023 poskytol už šiestykrát finančné prostriedky na podporu zachovania, vyjadrenia, ochrany a rozvoja identity a kultúrnych hodnôt národnostných menšín. 
Celkovo bolo podporených 56 projektov v oblasti publikácií, konferencií, kurzov a výstav prezentujúcich kultúru Rómov. </t>
  </si>
  <si>
    <t xml:space="preserve">Kroky Kultminor hodnotíme pozitívne, no určite ich nemožno hodnotiť ako systémové a dlhodobo udržateľné opatrenie. Takýto predpoklad má potom veľmi negatívne dosahy na samotné udržanie,nehovoriac o rozvoji kultúry rómskej národnostnej menšiny. </t>
  </si>
  <si>
    <t>FPKNM nesúhlasí s uvedeným stanoviskom, a to vzhľadom na skutočnosť, že FPKNM je nástrojom štátnej politiky v oblasti finančnej podpory kultúry národnostných menšín, pričom poskytuje dotácie a štipendiá oprávneným žiadateľom v súlade so zákonom a vnútornými predpismi, a to na základe súťaže. To znamená, že je zákonom garantovaný objem disponibilných zdrojov na konkrétne oblasti. Taktiež výberový proces má zo zákona samosprávne prvky, tak, ako to predpokladá Ústava SR. Keďže ide o súťaž, z povahy veci vyplýva, že nie je možné garantovať poskytnutie dotácie konkrétnej organizácii. Tento spôsob podpory je overený a používa sa i v ďalších oblastiach podpory kultúry. Z uvedeného vyplýva, že hodnotenie expertov spochybňuje nie postupy FPKNM, ale spôsob štátnej politiky v oblasti finančnej podpory kultúry národnostných menšín. Ten sa môže zmeniť len zmenou príslušného zákona.</t>
  </si>
  <si>
    <t>297 108</t>
  </si>
  <si>
    <t>297108</t>
  </si>
  <si>
    <t xml:space="preserve">Ide o vybrané projetky podporené prostredníctvom dotácií a štipendií FPKNM. Fond v roku 2024 poskytol už siedmykrát finančné prostriedky na podporu zachovania, vyjadrenia, ochrany a rozvoja identity a kultúrnych hodnôt národnostných menšín. </t>
  </si>
  <si>
    <t>Aktivita bola napĺňaná prostredníctvom 12 podporených projektov v celkovej výške 19 800 eur. Hoci nebola stanovená cieľová hodnota merateľného ukazovateľa pre počet podporených projektov, možno kvantitatívny rozsah považovať za primeraný v rámci jedného dotačného cyklu. Posúdenie vychádza z dodatočne zaslaného zoznamu projektov, v ktorom boli transparentne uvedené názvy žiadateľov, názvy projektov a anotácie, čo umožnilo kvalifikované hodnotenie obsahu. Kvalitatívne projekty pokrývajú široké spektrum aktivít: od výstav, publikácií a workshopov cez festivaly až po rozprávkové a výtvarné formáty vzdelávania. Realizované boli najmä kultúrnymi a osvetovými strediskami, múzeami a komunitnými organizáciami, čo zodpovedá zameraniu aktivity. Viaceré podujatia (napr. „Romane paramisa“, „Každý umí zpívat“, „ROMAFEST“) preukázateľne posilňujú kultúrnu identitu, podporujú umeleckú tvorivosť a prezentujú rómske kultúrne dedičstvo širokej verejnosti. Na základe zhodnotenia možno konštatovať, že aktivita bola v hodnotenom období obsahovo aj rozsahovo naplnená a prispela k cieľom stratégie v oblasti kultúrnej participácie rómskej komunity.</t>
  </si>
  <si>
    <t>6.3.2 Podporiť vedecko-výskumné a vzdelávacie aktivity v oblasti jazyka, boja proti extrémizmu, rasizmu a intolerancii</t>
  </si>
  <si>
    <t xml:space="preserve">Počet podporených žiadostí / projektov v danej oblasti </t>
  </si>
  <si>
    <t>22 899</t>
  </si>
  <si>
    <t>MK SR/
Fond na podporu kultúry
národnostných menšín</t>
  </si>
  <si>
    <t xml:space="preserve">Ide o vybrané projetky podporené prostredníctvom dotácií a štipendií FPKNM. V oblasti výskumu kultúry, spôsobu života, histórie, jazyka a identity príslušníkov menšín bolo v súvislosti s rómskou národnostnou menšinou podporených 6 projektov. </t>
  </si>
  <si>
    <t>37 541</t>
  </si>
  <si>
    <t xml:space="preserve">Ide o vybrané projetky podporené prostredníctvom dotácií a štipendií FPKNM. V oblasti výskumu kultúry, spôsobu života, histórie, jazyka a identity príslušníkov menšín bolo v súvislosti s rómskou národnostnou menšinou podporených 7 projektov. </t>
  </si>
  <si>
    <t xml:space="preserve">Kroky Kultminor hodnotíme pozitívne, no určite ich nemožno hodnotiť ako systémové a dlhodobo udržateľné opatrenie. Takýto predpoklad má potom veľmi negatívne dosahy na samotné udržanie, nehovoriac o rozvoji kultúry rómskej národnostnej menšiny. </t>
  </si>
  <si>
    <t xml:space="preserve">Ide o vybrané projetky podporené prostredníctvom dotácií a štipendií FPKNM. V oblasti výskumu kultúry, spôsobu života, histórie, jazyka a identity príslušníkov menšín boli v súvislosti s rómskou národnostnou menšinou podporené dva projeky. </t>
  </si>
  <si>
    <t>Aktivita bola v hodnotenom období realizovaná prostredníctvom 5 podporených projektov v celkovej výške 25 560 eur. Hoci cieľová kvantitatívna hodnota nebola stanovená, počet schválených projektov predstavuje relevantnú výskumnú vzorku v danej oblasti. Posúdenie vychádza z dodatočne zaslaného zoznamu projektov, v ktorom boli transparentne uvedené názvy žiadateľov, názvy projektov a anotácie, čo umožnilo kvalifikované hodnotenie obsahu. Kvalitatívne možno podporené aktivity považovať za odborné, zmysluplné a tematicky priamo previazané s cieľom aktivity. Projekty sa zameriavajú na výskum rómčiny, jazykových ideológií, hudobnej tradície a historickej pamäte prostredníctvom metódy oral history. Viaceré z nich majú potenciál ovplyvniť tvorbu verejných politík, najmä v oblasti jazykového plánovania a inkluzívneho vzdelávania. Na základe obsahu, cieľového zamerania aj predpokladaných odborných výstupov možno aktivitu hodnotiť ako vecne a kvalitatívne naplnenú.</t>
  </si>
  <si>
    <t>6.3.3 Podporiť prezentáciu kultúry a umenia rómskej národnostnej menšiny</t>
  </si>
  <si>
    <t>Počet podporených žiadostí / projektov v oblasti podpory rómskych umelcov, literatúry, dokumentárnej tvorby o histórií, kultúre a živote Rómov</t>
  </si>
  <si>
    <t>71</t>
  </si>
  <si>
    <t>564 186*</t>
  </si>
  <si>
    <t>MK SR/
Fond na podporu kultúry národnostných menšín</t>
  </si>
  <si>
    <t xml:space="preserve">Ide o vybrané projetky podporené prostredníctvom dotácií a štipendií FPKNM. Spolu bolo podporených 71 projektov v oblasti podpory rómskych umelcov, literatúry, dokumentárnej tvorby o histórii, kultúre a živote Rómov v celkovej sume 708 904 EUR. 
* Vzhľadom na to, že 20 z týchto projektov v celkovej sume 144 718 EUR je zaradených aj do odpočtu aktivít 6.3.1. a 6.3.2., z dôvodu vyhnutia sa dvojitému vykazovaniu uvádzame finančné čerpanie len za zostávajúcich 51 projektov. </t>
  </si>
  <si>
    <t>73</t>
  </si>
  <si>
    <t>581 197*</t>
  </si>
  <si>
    <t xml:space="preserve">Ide o vybrané projetky podporené prostredníctvom dotácií a štipendií FPKNM. Spolu bolo podporených 73 projektov v oblasti podpory rómskych umelcov, literatúry, dokumentárnej tvorby o histórii, kultúre a živote Rómov v celkovej sume 673 813EUR. * Vzhľadom na to, že 17 z týchto projektov v celkovej sume 92 616 EUR je zaradených aj do odpočtu aktivít 6.3.1. a 6.3.2., z dôvodu vyhnutia sa dvojitému vykazovaniu uvádzame finančné čerpanie len za zostávajúcich 56 projektov. </t>
  </si>
  <si>
    <t>680 530*</t>
  </si>
  <si>
    <t xml:space="preserve">Ide o vybrané projetky podporené prostredníctvom dotácií a štipendií FPKNM. Spolu bolo podporených 80 projektov v oblasti podpory rómskych umelcov, literatúry, dokumentárnej tvorby o histórii, kultúre a živote Rómov v celkovej sume 774 338 EUR. * Vzhľadom na to, že 9 z týchto projektov v celkovej sume 93 808 EUR je zaradených aj do odpočtu aktivít 6.3.1. a 6.3.2., z dôvodu vyhnutia sa dvojitému vykazovaniu uvádzame finančné čerpanie len za zostávajúcich 71 projektov. </t>
  </si>
  <si>
    <t xml:space="preserve">Aktivita bola v hodnotenom období realizovaná prostredníctvom mimoriadne rozsiahlej podpory 170 projektov (po odpočítaní duplicít s aktivitou 6.3.1), na ktoré bolo z verejných zdrojov vyčlenených spolu 1 506 313 EUR. Merateľným ukazovateľom bol počet podporených žiadostí v oblasti podpory rómskych umelcov, literatúry, dokumentárnej tvorby o histórii, kultúre a živote Rómov. Cieľová hodnota nebola stanovená, no rozsah aj finančný objem výrazne prekračuje bežné rámce kultúrnej podpory. Hodnotenie vychádza z dodatočne zaslaného zoznamu podporených žiadostí, ktorý koriguje pôvodné vyjadrenie gestorky v časti opisu realizovaných aktivít vedúcich k naplneniu cieľov. Konečný zoznam obsahoval názvy projektov, mená žiadateľov a priradené dotácie/štipendiá. Hoci anotácie jednotlivých projektov neboli sprístupnené, z analýzy názvov možno konštatovať, že minimálne 70 projektov priamo zodpovedá zadaniu – podporujú rómskych umelcov, hudbu, literatúru či dokumentárnu tvorbu o rómskej histórii a kultúre. Na základe počtu, finančného objemu aj preukázateľnej obsahovej relevancie možno konštatovať, že aktivita bola naplnená. </t>
  </si>
  <si>
    <t>6.3.4 Podporiť aktivity rómskych
printových a masovo komunikačných médií prezentujúcich kultúrno-spoločenské témy zo života Rómov vrátane podpory rómskeho vysielania v rámci národnostného vysielania RTVS</t>
  </si>
  <si>
    <t>Počet rozhlasových a TV vysielaní v rámci národnostného vysielania Rómov</t>
  </si>
  <si>
    <t>207 654*</t>
  </si>
  <si>
    <t xml:space="preserve">Ide o vybrané projetky podporené prostredníctvom dotácií a štipendií FPKNM v dotačnom roku 2022. V oblasti rozhlasu, vysielania, súkromných médií a tlače (periodickej a neperiodickej) bolo v súvislosti s rómskou národnostnou menšinou spolu podporených 28 projektov v celkovej výške 315 048 EUR. 
* Vzhľadom na to, že 12 z týchto projektov v celkovej sume 107 394 EUR je zaradených aj do odpočtu aktivity 6.3.1, z dôvodu vyhnutia sa dvojitému vykazovaniu uvádzame finančné čerpanie len za zostávajúcich 16 projektov. </t>
  </si>
  <si>
    <t>RTVS</t>
  </si>
  <si>
    <t xml:space="preserve">Nie je jasné, prečo sa cez štátne projekty KULTMINOR-u poskytuje podpora pre verejnoprávnu RTVS, ktorá je platená zo štátneho projektu vrátane jej menšinových TV magazínov.  Podpora etablovaných, profesionálnych menšinových médií, nie je zo strany fondu zabezpečená a predvídateľná tak, ako to napríklad býva pri nadstavovaní a uplatňovaní podpory cez výzvy v iných ministerských rezortoch.  </t>
  </si>
  <si>
    <t>Počet podporených súkromných médií v rómskom jazyku</t>
  </si>
  <si>
    <t>Počet titulov periodickej a neperiodickej tlače v rómskom jazyku</t>
  </si>
  <si>
    <t>12</t>
  </si>
  <si>
    <t>Priemerný počet hodín vysielania v rómskom jazyku</t>
  </si>
  <si>
    <t>Frekvencia rozhlasových a TV vysielaní v rámci národnostného vysielania Rómov</t>
  </si>
  <si>
    <t>213 112*</t>
  </si>
  <si>
    <t xml:space="preserve">Ide o vybrané projetky podporené prostredníctvom dotácií a štipendií FPKNM v dotačnom roku 2023. V oblasti rozhlasu, vysielania, súkromných médií a tlače (periodickej a neperiodickej) bolo v súvislosti s rómskou národnostnou menšinou spolu podporených 28 projektov v celkovej výške 264 187 EUR. 
* Vzhľadom na to, že 9 z týchto projektov v celkovej sume 51 075 EUR je zaradených aj do odpočtu aktivity 6.3.1, z dôvodu vyhnutia sa dvojitému vykazovaniu uvádzame finančné čerpanie len za zostávajúcich 19 projektov. </t>
  </si>
  <si>
    <t>286 522*</t>
  </si>
  <si>
    <t xml:space="preserve">Ide o vybrané projetky podporené prostredníctvom dotácií a štipendií FPKNM v dotačnom roku 2024. V oblasti rozhlasu, vysielania, súkromných médií a tlače (periodickej a neperiodickej) bolo v súvislosti s rómskou národnostnou menšinou spolu podporených 26 projektov v celkovej výške 286 522 EUR. 
* Vzhľadom na to, že 6 z týchto projektov v celkovej sume 79 308 EUR je zaradených aj do odpočtu aktivity 6.3.1, z dôvodu vyhnutia sa dvojitému vykazovaniu uvádzame finančné čerpanie len za zostávajúcich 26 projektov. </t>
  </si>
  <si>
    <t>Aktivita bola podľa vyjadrenia gestorky realizovaná prostredníctvom 26 podporených projektov v hodnote 286 522 €. Na základe analýzy dodatočne zaslaného zoznamu podporených projektov som identifikovala minimálne 23 projektov v celkovej výške 152 806 eur, ktoré boli zamerané na podporu rôznych foriem médií – audiovizuálnych, tlačených aj online – ktoré tematizujú rómsku kultúru, jazyk a spoločenské otázky. Rozdiel v odpočte vyplýva z faktu, že ako hodnotiteľka som mala k dispozícii len názvy projektov. Anotácie neboli kompletné. Medzi podporenými aktivitami sa nachádzajú platformy ako Gipsy Television, Romano fórum, Romano nevo ľil, Romcast TV, ako aj digitálne portály či projekty s mediálnym obsahom v rómskom jazyku. Vo vzťahu k merateľným ukazovateľom možno konštatovať, že aktivita napĺňa väčšinu cieľových hodnôt: bolo podporených minimálne 11 súkromných médií v rómskom jazyku, vydané boli aspoň 3 tituly periodickej alebo neperiodickej tlače a realizované boli aj rozhlasové či televízne projekty v rámci národnostného vysielania, ktorých frekvencia a počet sa blížia stanoveným cieľom. Hoci presné údaje o počte hodín vysielania nie sú dostupné, obsahová aj formálna analýza podporených projektov svedčí o systematickej podpore rómskeho mediálneho priestoru. Aktivitu tak možno hodnotiť ako vecne a kvantitatívne naplnenú.</t>
  </si>
  <si>
    <t>11</t>
  </si>
  <si>
    <t>6.4 Zabezpečiť dostupnosť a vymožiteľnosť práva
komunikovať v rómskom jazyku v praxi</t>
  </si>
  <si>
    <t>6.4.1 Zabezpečiť prípravu metodického usmernenia k novej právnej úprave používania jazykov národnostných menšín vrátane rómskeho jazyka</t>
  </si>
  <si>
    <t>ÚV SR
(ÚSVNM)</t>
  </si>
  <si>
    <t>Vytvorené a implementované metodické materiály o používaní jazykov národnostných menšín</t>
  </si>
  <si>
    <t>ÚV SR (ÚSVNM)</t>
  </si>
  <si>
    <t>V roku 2023 bola vytvorená pracovná skupina za účelom prípravy aktualizovaného metodického usmernenia k novej právnej úprave používania jazykov národnostných menšín (vrátane rómskeho jazyka).</t>
  </si>
  <si>
    <t xml:space="preserve">V roku 2023 bolo schválené Nariadenie vlády 35/2023, podľa ktorého boli určené nové obce s obyvateľmi hlásiacimi sa k rómskej národnostnej menšine. Zároveň bol realizovaný prieskum ohľadne orgánov št. správy, ktoré sa nachádzajú na území týchto obcí. V súvislosti so zmenami, ktoré následne v r. 2023 nastali, nebola príprava aktualizovaného metodického usmernenia dokončená, ale stále prebieha.  </t>
  </si>
  <si>
    <t>Zabezpečenie prípravy metodického usmernenia bolo zrealizované. Neboli ale vytvorené a implementované.</t>
  </si>
  <si>
    <t>https://www.narodnostnemensiny.vlada.gov.sk/site/assets/files/3778/metodicke_usmernenie_s_titulnou_stranou.pdf</t>
  </si>
  <si>
    <t>V roku 2024 bolo vypracované Metodické usmernenie (MU) k zákonu č. 184/1999 Z. z. o používaní jazykov národnostných menšín vrátane rómskeho jazyka, ktoré zohľadňuje aj nariadenie vlády Slovenskej republiky č. 35/2023 Z. z., ktorým sa vydáva zoznam obcí, v ktorých občania Slovenskej republiky patriaci k národnostnej menšine tvoria najmenej 15 % obyvateľstva. Ústredné orgány štátnej správy, ako aj záujmové združenia samospráv (ZMOS), boli na toto nové MU upozornené. Uplatňovanie v praxi MU je výhradne v kompetencii jednotlivých regionálnych úradov verejnej správy. Zo spomínanémo zákona vyplývajúce povinnosti a možnosti sa môžu uplatniť na regionálnej a miestnej úrovni, v prvom rade zapojením aktívnych občanov v regiónoch.</t>
  </si>
  <si>
    <t xml:space="preserve">Na základe dostupných informácií možno konštatovať, že aktivita 6.4.1, zameraná na prípravu metodického usmernenia k zákonu č. 184/1999 Z. z. o používaní jazykov národnostných menšín, bola v roku 2024 formálne splnená. Úrad vlády Slovenskej republiky v spolupráci s odbornou komisiou pre aplikáciu zákona vydal aktualizované metodické usmernenie, ktoré reflektuje aj nariadenie vlády č. 35/2023 Z. z., určujúce zoznam obcí s minimálne 15 % podielom obyvateľov patriacich k národnostnej menšine. Usmernenie bolo adresované ústredným orgánom štátnej správy a záujmovým združeniam samospráv, ako napríklad ZMOS. Napriek tomu, že metodické usmernenie bolo vypracované a distribuované, jeho praktická implementácia zostáva výlučne v kompetencii regionálnych a miestnych orgánov verejnej správy. Úspešnosť uplatňovania tohto usmernenia v praxi teda závisí od aktívneho zapojenia miestnych samospráv a občanov v jednotlivých regiónoch. Bez dôsledného monitorovania a podpory zo strany štátu môže existovať riziko, že usmernenie nebude v plnej miere aplikované, čo by mohlo oslabiť jeho účel a efektívnosť.​ Vzhľadom na uvedené skutočnosti možno aktivitu 6.4.1 považovať za formálne splnenú, avšak jej reálny dopad na zlepšenie používania jazykov národnostných menšín bude závisieť od miery angažovanosti a spolupráce medzi štátnymi orgánmi, samosprávami a občianskou spoločnosťou. </t>
  </si>
  <si>
    <t>6.4.2 Realizovať jazykové kompetenčné vzdelávanie zamerané na udržiavanie a
zdokonaľovanie úrovne ovládania jazyka národnostných menšín pre štátnych zamestnancov vrátane ovládania rómskeho jazyka</t>
  </si>
  <si>
    <t>Počet školení zameraných na rómsky jazyk</t>
  </si>
  <si>
    <t>Inštitút pre verejnú správu (IVS)</t>
  </si>
  <si>
    <t>IVS v roku 2022 nepripravil školenie pre štátnych zamestnancov v rómskom jazyku.</t>
  </si>
  <si>
    <t>IVS v roku 2022 nepripravil školenie pre štátnych zamestnancov v rómskom jazyku. IVS vykonáva školenia pre štátnych zamestnancov napr. na okresných úradoch, keďže v obciach, ktoré sa nachádzajú vo vyhláške vlády o menšinových obciach, nie je taká rómska obec, v ktorej sídli štátna správa. t.j. nemohlo byť vykonané také školenie.</t>
  </si>
  <si>
    <t xml:space="preserve">ÚSVNM bude realizovať nasledujúce nápravné opatrenia: 
1) preveriť na základe nariadenia vlády Slovenskej republiky č. 35/2023 Z. z. ktorým sa vydáva zoznam obcí, v ktorých občania Slovenskej republiky patriaci k národnostnej menšine tvoria najmenej 15 % obyvateľstva, zoznam štátnych orgánov v tzv. rómskych obciach; 
2) obrátiť sa so žiadosťou na štátne orgány vo vyššie identifikovaných obciach, aby zistili záujem u štátnych zamestnancov o vzdelávanie v rómskom jazyku, prípadné bariéry a dôvody nerealizácie jazykového kompetenčného vzdelávania; 
3) obrátiť sa na príslušné organizácie ohľadom kompetenčného vzdelávania v rómskom jazyku a v prípade záujmu požadovať vzdelávanie v rómskom jazyku.  </t>
  </si>
  <si>
    <t>Aktivita nebola realizovaná, gestor uvádza, že o rómsky jazyk nemá nikto z oslovených záujem. Bolo by užitočné poznať dôvody neúčasti, resp. nezáujmu o rómsky jazyk zo strany štátnych úradníkov. Vzdelávanie úradníkov v rómskom jazyku má pomôcť mestám a obciam zlepšiť komunikáciu medzi rómskou komunitou a miestnymi úradmi, bez ohľadu na to, či sa daná obec oficiálne nachádza na vládnom zozname. Odporúčame gestorovi, aby školenia realizoval v obciach, v ktorých sa nachádza početnejšia rómska komunita.</t>
  </si>
  <si>
    <t>V roku 2023 sa nerealizovali školenia pre štátnych zamestnancov v rómskom jazyku.</t>
  </si>
  <si>
    <t>IVS v roku 2023 nepripravil školenie pre štátnych zamestnancov v rómskom jazyku. IVS vykonáva školenia pre štátnych zamestnancov napr. na okresných úradoch, keďže v obciach, ktoré sa nachádzajú vo vyhláške vlády o menšinových obciach, nie je taká rómska obec, v ktorej sídli štátna správa, t.j. nemohlo byť vykonané také školenie.</t>
  </si>
  <si>
    <t xml:space="preserve">Na základe nariadenia vlády Slovenskej republiky č. 35/2023 Z. z., ktorým sa vydáva zoznam obcí, v ktorých občania Slovenskej republiky patriaci k národnostnej menšine tvoria najmenej 15 % obyvateľstva, bol preverený zoznam štátnych orgánov v tzv. rómskych obciach. Štátne orgány vo vyššie identifikovaných obciach boli kontaktované a požiadané o súčinnosť vo veci preverenia záujmu štátnych zamestnancov o vzdelávanie v rómskom jazyku, a prípadných bariér a dôvodov nerealizácie jazykového kompetenčného vzdelávania. Neboli doručené adekvátne odpovede. ÚSVNM bude i v roku 2024 príslušné organizácie kontaktovať a vyzývať k tomu, aby zistili záujem o vzdelávanie v rómskom jazyku. </t>
  </si>
  <si>
    <t>Aktivita nebola zrealizovaná z dôvodu nezáujmu zo strany predstaviteľov štátnej správy.</t>
  </si>
  <si>
    <t>V roku 2024 sa nerealizovali školenia pre štátnych zamestnancov v rómskom jazyku, nakoľko neboli zaznamenané žiadosti/dopyt o takéto vzdelávanie. Dávame do pozornosti nutnosť/potrebu toho, aby takáto aktivita mala podporu zdola. Bude taktiež potrebné viesť viacstranné rokovania s ÚSVRK a IVS  pre zmapovanie potrieb.</t>
  </si>
  <si>
    <t>zatiaľ nie, no javí sa ako podstatné</t>
  </si>
  <si>
    <t>Aktivita nebola zrealizovaná. Uvedeným dôvodom je slabý dopyt po takomto vzdelávaní. Gestorka neuvádza žiadne návrhy nápravných opatrení. Pri opise zmieňuje potrebu viacstranného rokovania s ÚSVRK a IVS  pre zmapovanie potrieb.</t>
  </si>
  <si>
    <t xml:space="preserve">1. Zabezpečiť pre MRK rovnaké́
príležitosti,
zvýšiť potrebné
zručnosti a získať
praktické skúsenosti na
prechod zo
vzdelávania
na trh práce </t>
  </si>
  <si>
    <t>1.1. Realizovať programy na podporu získavania základných a digitálnych zručností mužov a žien z MRK s cieľom lepšie vyhovieť potrebám a dopytu na
trhu práce na zmiernenie dopadov koronakrízy, ako aj a využívať príležitosti, ktoré v každodennom živote ponúkajú existujúce a nové digitálne nástroje a trendy</t>
  </si>
  <si>
    <t>1.1.1 Rozvíjanie programov podpory základných a digitálnych zručností pre znevýhodnených uchádzačov o zamestnanie, vrátane NEET, na trhu práce ako súčasť aktívnej politiky trhu práce (KOMPAS)</t>
  </si>
  <si>
    <t>Počet účastníkov programov na podporu základných a digitálnych zručností pre znevýhodnených UoZ vrátane NEET</t>
  </si>
  <si>
    <t>1700</t>
  </si>
  <si>
    <t>513</t>
  </si>
  <si>
    <t>1,02 mil EUR (Fondy EÚ)
0,18 mil EUR (ŠR)</t>
  </si>
  <si>
    <t>301 000</t>
  </si>
  <si>
    <t>53 000</t>
  </si>
  <si>
    <t>354 000</t>
  </si>
  <si>
    <t>ISSZ</t>
  </si>
  <si>
    <t>V rámci NP "Vzdelávanie uchádzačov o zamestnanie - 2" sa poskytujú príspevky v zmysle § 54 ods. 1 písm. d) zákona č. 5/2004 Z. z. o službách zamestnanosti a o zmene a doplnení niektorých zákonov v znení neskorších predpisov pre uchádzačov o zamestnanie na kompetenčné kurzy (KOMPAS+).
Kompetenčné kurzy (KOMPAS+) prispievajú k zvýšeniu zamestnateľnosti uchádzačov o zamestnanie, vrátane NEET, so zameraním aj na rozvoj komunikačných, jazykových a digitálnych zručností. Úrad práce, sociálnych vecí a rodiny poskytuje uchádzačovi o zamestnanie príspevok na kompetenčný kurz v hodnote kurzovného a príspevok na cestovné a stravné.</t>
  </si>
  <si>
    <t>ÚPSVaR</t>
  </si>
  <si>
    <t>Subjekt implementujúci NP Vzdelávanie uchádzačov o zamestnanie 2</t>
  </si>
  <si>
    <t xml:space="preserve">Pri stanovení cieľovej hodnoty sme predpokladali, že k plneniu prispejú ďalšie 2 národné projekty, tieto však v roku 2022 už prešli do fázy ukončovania. </t>
  </si>
  <si>
    <t>Vo vzťahu k plneniu cieľovej hodnoty za rok 2022 neboli prijaté žiadne opatrenia. Aktuálne je priorita spustiť čo najskôr projekty s týmto zameraním, ktoré budú financované už v rámci Programu Slovensko.</t>
  </si>
  <si>
    <t>Projekt "Vzdelávanie uchádzačov o zamestnanie," ako i realizáciu kompetenčných kurzov je určite možné hodnotiť pozitívne. Odpočet úlohy je tiež pripravený v potrebnej detailnosti a správne reflektuje definovaný merateľný ukazovateľ. Napriek tomu, že informácie z terénu potvrdzujú zapájanie ľudí z MRK do uvedených programov, uvedený ukazovateľ, ako i dosiahnutá hodnota neuvádza informáciu o miere zapojenia ľudí z MRK. Presnou informáciou o počte zapojených ľudí z MRK ISSZ samozrejme nedisponuje, mieru zapojenia Rómov je preto potrebné vyhodnotiť prostredníctvom alternatívnych prístupov, napr. prostredníctvom vykazovania počtu účastníkov z obcí a miest vedených v Atlase rómskych komunít 2019.
Tiež je potrebné prehodnotiť vykazovanie finančného plnenia, nakoľko je možné predpokladať, že aktuálne uvedené hodnoty referujú informáciu ohľadom celkových výdavkov projektu.
Vzhľadom na výrazný rozdiel medzi cieľovou a dosiahnutou hodnotou a doposiaľ neprijatými nápravnými opatreniami, plnenie úlohy je možné označiť známkou 3.</t>
  </si>
  <si>
    <t>3200</t>
  </si>
  <si>
    <t>447</t>
  </si>
  <si>
    <t>3,762 mil EUR (Fondy EÚ)
0,738 mil EUR (ŠR)</t>
  </si>
  <si>
    <t>Novela zákona č. 5/2004 Z. z. o službách zamestnanosti s účinnosťou od 01.01.2023 zaviedla nový legislatívny rámec "príspevok na pdporu rekvalifikácie uchádzača o zamestnanie" (§ 46a). ÚPSVaR môže poskytnúť uchádzačovi o zamestnanie finančný príspevok na podporu rekvalifikácie na základe posúdenia individuálnej možnosti predpokladaného uplatnenia sa uchádzača o zamestnanie na trhu práce po absolvovaní rekvalifikácie, a na základe zhodnotenia účelnosti a hospodárnosti nákladov vynaložených na rekvalifikáciu. Rekvalifikáciou sa rozumie odborná príprava uchádzača o zamestnanie alebo príprava uchádzača o zamestnanie zameraná na rozvoj komunikačných, počítačových, manažérskych, sociálnych, podnikateľských alebo jazykových vedomostí, zručností alebo schopností určených na zabezpečenie jeho adaptability a uplatnenia sa v zamestnaní alebo v pracovných činnostiach, ktoré má uchádzač o zamestnanie vykonávať po absolvovaní ním vybraného vzdelávacieho programu u ním vybraného poskytovateľa vzdelávacieho programu.
V roku 2023 sa taktiež pokračovalo v implementácii národného projektu "Vzdelávanie uchádzačov o zamestnanie 2", v rámci ktorého sa poskytoval finančný príspevok na podporu kľúčových kompetencií (KOMPAS) uchádzačom o zamestnanie. Kompetenčné kurzy boli zamerané na podporu osobnostných, jazykových, komunikačných a digitálnych zručností. Národný projekt bol ukončený v II. polroku 2023. Zároveň sa začala príprava nového národného projektu implementovaného z Programu Slovensko na roky 2021 - 2027 s názvom "Zručnosti pre trh práce", ktorý podporí nadobúdanie a rozvoj vedomostí a zručností uchádzačov o zamestnanie, záujemcov o zamestnanie a mladých ľudí do 30 rokov v situácii NEET. Spustenie realizácie projektu sa očakáva v marci 2024.</t>
  </si>
  <si>
    <t>Uvedené opatrenia implementujú Ústredie práce, sociálnych vecí a rodiny a ÚPSVaR.</t>
  </si>
  <si>
    <t>Počet zapojených nie je možné ovplyvniť - závisí od iniciatívy UoZ, nejde o nástroj, ktorý by bol UoZ ponúkaný zo strany ÚPSVaR.</t>
  </si>
  <si>
    <t>Vo vzťahu k plneniu cieľovej hodnoty za rok 2023 neboli prijaté žiadne opatrenia. Aktuálne je priorita spustiť čo najskôr projekty s týmto zameraním, ktoré budú financované už v rámci Programu Slovensko.</t>
  </si>
  <si>
    <t>Projekt "Vzdelávanie uchádzačov o zamestnanie 2" a súvisiace kompetenčné kurzy možno hodnotiť pozitívne. Analýza úlohy odráža určené merateľné indikátory, avšak nie je možné z nej určiť, do akej miery sa ľudia z MRK zapájali do projektu. Ani ISSZ nemá tieto informácie k dispozícii. Cieľom projektu je podporiť zamestnateľnosť UoZ a záujemcov o zamestnanie, a poskytnúť viac príležitostí osobám, ktoré čelia náročnejším životným podmienkam, pričom lepšie vzdelanie pre nich predstavuje významný potenciál na zlepšenie životných štandardov. 
Keďže existuje významný rozdiel medzi cieľom zapojiť 3200 účastníkov (100%) a skutočne dosiahnutým počtom 447 účastníkov (14%), vzhľadom na absenciu nápravných opatrení, účinnosť projektu v dosahovaní stanovených cieľov možno hodnotiť známkou 3.
Skúsenosti z terénu ukazujú, že mnohé úrady podľa §70 ods.7 - 8  zákona o službách zamestnanosti 5/2004 Z.z. nepriznávali príspevky osobám, ktorí boli dlžníkmi voči štátu, aj keď sa tieto obmedzenia od 1/2023 vzťahujú pri FO len na osoby, ktoré vykonávali SZČO. Aj to môže byť jedným z dôvodov, prečo je plnenie nižšie. Zvyšovanie základných a digitálnych zručností je pre znevýhodnených UoZ kľúčové, a na to, aby sa zvýšila atraktivita programu, odporúčame väčšie zapájanie neverejných inštitúcií (do propagácie, ale aj poskytovania kurzov) a viac asistencie na úradoch pri vypĺňaní žiadostí.</t>
  </si>
  <si>
    <t>Príloha č. 1 k zákonu č. 5/2004 o službách zamestnanosti (ZOZNAM OSOBNÝCH ÚDAJOV A INÝCH ÚDAJOV SPRACÚVANÝCH NA ÚČELY TOHTO ZÁKONA) uvádza zoznam údajov, ktoré je možné spracovávať v súvislosti s evidenciou uchádzačov o zamestnanie podľa § 33 tohto zákona. V tomto zozname sa neuvádza, že je možné ku konkrétnemu uchádzačovi o zamestnanie uvádzať údaje súvisiace s Atlasom rómskych komunít.
Nízka dosiahnutá hodnota za rok 2023 je spôsobená aj skutočnosťou, že takto zamerané projekty boli v záverečnej fáze implementácie (s ohľadom na koniec OP ĽZ), a bolo pozastavené zapájanie potenciálnych účastníkov do týchto projektov. 
V rámci Programu Slovensko bol v priebehu 1. polroka 2024 zazmluvnený národný projekt "Zručnosti pre trh práce," prostredníctvom ktorého je podpora smerovaná k zmene alebo prehlbovaniu zručností, a to nie len pre UoZ a mladých UoZ, ale aj pre osoby na trhu práce, ktoré prejavia záujem, a sú vedené ako záujemcovia o zamestnanie. 
Cieľom je podporiť najmä nedostatkové profesie a digitálne zručnosti.</t>
  </si>
  <si>
    <t>552</t>
  </si>
  <si>
    <t>351 504</t>
  </si>
  <si>
    <t>62 030</t>
  </si>
  <si>
    <t>413 534</t>
  </si>
  <si>
    <t>6 osôb (uvedený počet osôb zo SO MPSVR participoval na príprave výzvy, administrácii ŽoNFP a kontrole implementácie)</t>
  </si>
  <si>
    <t xml:space="preserve">Uľahčenie uplatnenia sa na trhu práce podporou základných a digitálnych zručností sa aktuálne realizuje pre uchádzačov o zamestnanie (vrátane znevýhodnených) a mladých uchádzačov o zamestnanie do 30 rokov v situácii NEET cez národný projekt Zručnosti pre trh práce. V rámci neho úrady práce, sociálnych vecí a rodiny úspešným žiadateľom môžu zaplatiť vzdelávanie a súčasne poskytnúť aj paušálny príspevok na výdavky spojené so vzdelávaním (pre znevýhodnených uchádzačov o zamestnanie). Pri posudzovaní žiadostí o vzdelávanie sa prihliada najmä na najžiadanejšie nedostatkové pracovné pozície na trhu práce, ktoré zverejňuje a štvrťročne aktualizuje Aliancia sektorových rád, a vzdelávanie z oblasti umelej inteligencie, digitálnej a zelenej transformácie. </t>
  </si>
  <si>
    <t>Uvedené opatrenia implementujú Ústredie práce, sociálnych vecí a rodiny a úrady práce, sociálnych vecí a rodiny.</t>
  </si>
  <si>
    <t xml:space="preserve">Vo vzťahu k plneniu cieľovej hodnoty za rok 2024 neboli prijaté žiadne opatrenia. </t>
  </si>
  <si>
    <t>Projekt „Zručnosti pre trh práce“, spustený v priebehu 1. polroka 2024, nadviazal na predchádzajúce iniciatívy a jeho cieľom je zlepšenie zamestnateľnosti uchádzačov o zamestnanie (UoZ), mladých ľudí v situácii NEET, ako aj záujemcov o zamestnanie. Aj napriek zazmluvneniu projektu a pokračovaniu v podpore rozvoja základných a digitálnych zručností, nedošlo k zásadnému zlepšeniu výsledkov – cieľová hodnota 3 200 účastníkov bola splnená len na 17 % (552 účastníkov).
Vo vzťahu k plneniu cieľovej hodnoty za rok 2024 neboli prijaté žiadne konkrétne nápravné opatrenia. Skúsenosti z terénu potvrdzujú zapájanie osôb z MRK, avšak chýba systémová evidencia ich účasti. ISSZ naďalej nedisponuje údajmi o miere zapojenia osôb z MRK, pričom gestor projektu upozorňuje, že legislatívny rámec spracúvania údajov podľa zákona č. 5/2004 Z. z. neumožňuje evidenciu takýchto špecifických charakteristík. 
Nesúhlasíme s tvrdením, že počet účastníkov nie je možné ovplyvniť, sme presvedčení, že je potrebné viac propagovať a ponúkať možnosť zapojiť sa do projektu a to najmä medzi znevýhodnenými UoZ a ZoZ pretože ich úroveň zručností často nie je dostačujúca. Opäť môžeme len odporúčať väčšie napájanie úradov práce na miestnych aktérov (obce, komunitné centrá, TSP, MVO...), s ktorých pomocou sa podarí zapojiť viac účastníkov.
Pozitívne možno hodnotiť rozšírenie podpory aj na záujemcov o zamestnanie a snahu o orientáciu na nedostatkové profesie. Zároveň však treba konštatovať, že ani v tomto roku neboli prijaté kroky na zlepšenie atraktivity a dostupnosti vzdelávacích kurzov, čo je kľúčové pre zvýšenie účasti znevýhodnených skupín.  
Z pohľadu rámca expertného hodnotenia aktivita pokračuje, ale napĺňanie cieľov je pod očakávanou úrovňou a gestor nenavrhol ani nerealizoval adekvátne nápravné opatrenia. Z tohto dôvodu je opodstatnené zachovať celkové hodnotenie na úrovni 3.</t>
  </si>
  <si>
    <t>Vyjadrenie UPSVaR (Sláviková):
Máme za to, že propagácia projektu je v rámci našej vecnej pôsobnosti zabezpečená dostatočne  (informácie sú dostupné na úradoch PSVR, internete, sociálnych sieťach, vzdelávanie je propagované v rámci poradenstva poskytovaného úradmi PSVR, ...). 
To aké vzdelávanie si klient úradu PSVR vyberie, je na ňom, čo vyplýva z nastavenia a filozofie aktuálne realizovaných projektov zameraných na vzdelávanie uchádzačov o zamestnanie a záujemcov o zamestnanie. 
Považujeme za potrebné uviesť aj to, že vzhľadom k tomu, že na príspevok na vzdelávanie nie je právny nárok, úrady PSVR každú predloženú žiadosť individuálne posudzujú a skúmajú, či spĺňa všetky stanovené podmienky oprávnenosti. Pred schválením alebo neschválením príspevku na podporu vzdelávania okrem základných podmienok zohľadňujú aj všetky ďalšie dostupne známe okolnosti a relevantné skutočnosti. Na základe toho má úrad PSVR  právo rozhodnúť, či požadované finančné prostriedky považuje za adekvátne vynaložené, a to vo vzťahu k uplatneniu sa žiadateľa na trhu práce, ale taktiež aj vo vzťahu k pridelenému rozpočtu, ako aj k stanovenému predpokladanému počtu zapojených účastníkov do projektu a pod. Veľa žiadostí je zamietaných, ako z dôvodu nesplnenia podmienok, tak napríklad aj z toho dôvodu, že nejde o vzdelávanie smerujúce k nedostatkovým profesiám, ktoré majú úrady PSVR podporovať najviac, a pod.</t>
  </si>
  <si>
    <t>1.1.2 Zabezpečenie prístupu k digitálnym technológiám na miestach, kde osoby z MRK využívajú verejné služby, v nadväznosti na sociálnu službu krízovej intervencie (KC)</t>
  </si>
  <si>
    <t>Počet lokalít, v ktorých majú klienti z prostredia MRK prístup k digitálnym technológiám</t>
  </si>
  <si>
    <t>64</t>
  </si>
  <si>
    <t>1,3 mil. EUR (Fondy EÚ)</t>
  </si>
  <si>
    <t>MIRRI SR
/
MPSVR SR</t>
  </si>
  <si>
    <t>MIRRI SR</t>
  </si>
  <si>
    <t>V sledovanom období prebiehala príprava výzvy, ktorú vyhlási MIRRI v 3.Q 2024. Výzva bude mať o.i. oprávnené investície do materiálno-technického vybavenia (vrátane digitálnych technológií) existujúcich, ako aj nových komunitných centier, s cieľom adresnejšieho poskytovania intervencie zacieleného na začleňovanie znevýhodnených osôb do života spoločnosti. Výška alokácie plánovaná v rámci opatrenia je vo výške 45 mil. EUR. Výzva bude vyhlásená cez mechanizmus IÚI.</t>
  </si>
  <si>
    <t>MPSVR SR
ÚPSVaR,
ÚV SR (ÚSVRK),
samosprávy</t>
  </si>
  <si>
    <t>aktivity spojené s prípravou výzvy</t>
  </si>
  <si>
    <t>vyhlásenie výzvy v 3.Q 2024</t>
  </si>
  <si>
    <t>V sledovanom období prebiehala len príprava výzvy. Gestor navrhol adekvátne nápravné opatrenia v podobe plánovanej vyhlásenej výzvy na  3.Q 2024. Účinnosť projektu v dosahovaní stanovených cieľov možno hodnotiť známkou 4.</t>
  </si>
  <si>
    <t xml:space="preserve">MPSVR SR </t>
  </si>
  <si>
    <t>V sledovanom období bola alokácia na danú aktivita presunutá z gescie MIRRI na MPSVR a koncom roku 2024 bola vyhlásená výzva pre integrované územné investície PSK-MPSVR-053-2024-ITI-EFRR. Výzva má o.i. oprávnené investície do materiálno-technického vybavenia (vrátane digitálnych technológií) existujúcich, ako aj nových komunitných centier.</t>
  </si>
  <si>
    <t>výzva vyhlásená 4.Q 2024</t>
  </si>
  <si>
    <t xml:space="preserve">V roku 2024 došlo k presunu gescie aktivity z MIRRI na MPSVR, pričom v 4. štvrťroku bola vyhlásená výzva PSK-MPSVR-053-2024-ITI-EFRR. Táto výzva sa zameriava na oprávnené investície do materiálno-technického vybavenia komunitných centier, vrátane digitálnych technológií, s cieľom zlepšiť dostupnosť verejných služieb pre osoby z marginalizovaných rómskych komunít (MRK).
Hoci bola výzva vyhlásená až ku koncu roka, je možné konštatovať postup v realizácii aktivity a významný posun oproti predchádzajúcemu roku, kedy sa nachádzala len vo fáze prípravy. Z pohľadu vecného napĺňania cieľa – teda reálneho zabezpečenia prístupu k digitálnym technológiám pre MRK – sa však v roku 2024 zatiaľ nepreukázali konkrétne výstupy, nakoľko realizácia podporených projektov ešte nezačala.
Z tohto dôvodu je opodstatnené ponechať aktivitu vo fáze „prebieha realizácia“ a hodnotiť ju ako „čiastočne splnenú“, s tým, že hodnotenie môže byť v ďalších rokoch aktualizované po vyhodnotení výsledkov výzvy. </t>
  </si>
  <si>
    <t>1.1.3 Poskytovanie integrovaných
informačných a poradenských služieb pre mladých s využitím multidisciplinárneho prístupu v rámci Záruky pre mladých</t>
  </si>
  <si>
    <t xml:space="preserve">Počet osôb, ktoré poskytujú poradenstvo pre mladých ľudí
</t>
  </si>
  <si>
    <t>140</t>
  </si>
  <si>
    <t>4,477 mil EUR (Fondy EÚ)
1,023 mil EUR (ŠR)</t>
  </si>
  <si>
    <t>Dňa 22.12.2023 bola vyhlásená výzva na predkladanie dopytovo-orientovaných projektov s názvom "Rozvoj jednotných kontaktných miest (JKM) Záruky pre mladých v regiónoch Slovenska," ktorá bude realizovaná prostredníctvom vyšších územných celkov na celom území SR. Cieľovú skupinu tvoria mladí ľudia do 30 rokov ohrození situáciou NEET alebo v situácii NEET, vrátane mladých ľudí z MRK. V rámci hlavnej aktivity bude podporený vznik a fungovanie JKM a zabezpečený celostný prístup pri riešení situácie cieľovej skupiny, ktorý bude založený na partnerskom prístupe pomocou multidisciplinárnych tímov. Predpokladá sa vznik 54 JKM.
Zároveň sa v priebehu roka 2023 pripravil a vo februári 2024 spustil národný projekt "Individualizovaný a komplexný prístup so zameraním na poradenské činnosti/Poradenstvom k zamestnaniu", ktorého jednou z aktivít je aj zabezpečenie individualizovaného prístupu pre mladých ľudí ohrozených situáciou NEET alebo v situácii NEET, vrátane podpory pri samozamestnaní.</t>
  </si>
  <si>
    <r>
      <t xml:space="preserve">Ústredie práce, sociálnych vecí a rodiny prostredníctvom ÚPSVaR realizuje vlastnými kapacitami interný projet </t>
    </r>
    <r>
      <rPr>
        <b/>
        <sz val="8"/>
        <color theme="1"/>
        <rFont val="Calibri"/>
        <family val="2"/>
        <charset val="238"/>
        <scheme val="minor"/>
      </rPr>
      <t>Zvýšenou aktivitou k zamestnaniu</t>
    </r>
    <r>
      <rPr>
        <sz val="8"/>
        <color theme="1"/>
        <rFont val="Calibri"/>
        <family val="2"/>
        <charset val="238"/>
        <scheme val="minor"/>
      </rPr>
      <t xml:space="preserve">. Ide o projekt zameraný na zvyšovanie zamestnateľnosti a zamestnanosti dlhodobo nezamestnaných občanov (DNO), uzatvorením dohody o pracovnej integrácii s DNO.  Od začiatku realizácie projektu  1. 2. 2017 k 31. 12. 2023 bolo do projektu zapojených </t>
    </r>
    <r>
      <rPr>
        <b/>
        <sz val="8"/>
        <color theme="1"/>
        <rFont val="Calibri"/>
        <family val="2"/>
        <charset val="238"/>
        <scheme val="minor"/>
      </rPr>
      <t>76 498 dlhodobo nezamestnaných UoZ</t>
    </r>
    <r>
      <rPr>
        <sz val="8"/>
        <color theme="1"/>
        <rFont val="Calibri"/>
        <family val="2"/>
        <charset val="238"/>
        <scheme val="minor"/>
      </rPr>
      <t xml:space="preserve">, čo predstavuje </t>
    </r>
    <r>
      <rPr>
        <b/>
        <sz val="8"/>
        <color theme="1"/>
        <rFont val="Calibri"/>
        <family val="2"/>
        <charset val="238"/>
        <scheme val="minor"/>
      </rPr>
      <t>56,85 %</t>
    </r>
    <r>
      <rPr>
        <sz val="8"/>
        <color theme="1"/>
        <rFont val="Calibri"/>
        <family val="2"/>
        <charset val="238"/>
        <scheme val="minor"/>
      </rPr>
      <t xml:space="preserve"> z počtu všetkých dlhodobo nezamestnaných UoZ na úradoch PSVR k začiatku realizácie projektu t. j. 1. 2. 2017/ (134 555). Intenzívnou prácou s DNO sa podarilo znížiť počet DNO o viac ako 8 %.
Z uvedeného počtu boli mladí do 29 rokov v počte 9 147, čo je 11,96 % z počtu zaradených, od 29 do 50 rokov veku 42 747, t.j. 55,88 % z počtu zaradených a 24 604 DNO nad 50 rokov veku, čo je 32,16 % z počtu zaradených dlhodobo nezamestnaných UoZ do projektu.
K  31 12. 2023 sa na trhu práce podarilo umiestniť 14 743 dlhodobo nezamestnaných, čo je 19,27 %  z počtu zaradených dlhodobo nezamestnaných UoZ do interného motivačného projektu ZAZ.</t>
    </r>
  </si>
  <si>
    <t>Pri práci s dlhodobo nezamestnanými sa prioritne umiestňovali klienti na NP Individualizované poradenstvo pre znevýhodnených UoZ, využívali sa  individualizované odporúčania na nahlásené VPM, preferované zamestnávateľmi a  účasť na výberových konaniach.</t>
  </si>
  <si>
    <r>
      <t xml:space="preserve">S účinnosťou od 1.4.2024 plánuje Ústredie PSVR začatie interného projektu pre dlhodobo nezamestnaných </t>
    </r>
    <r>
      <rPr>
        <b/>
        <i/>
        <sz val="8"/>
        <rFont val="Calibri"/>
        <family val="2"/>
        <charset val="238"/>
        <scheme val="minor"/>
      </rPr>
      <t>"Zvýšenou aktivitou k zamestnaniu"</t>
    </r>
    <r>
      <rPr>
        <sz val="8"/>
        <rFont val="Calibri"/>
        <family val="2"/>
        <charset val="238"/>
        <scheme val="minor"/>
      </rPr>
      <t xml:space="preserve"> v modifikovanej podobe. Aj naďalej bude cieľom interného projektu individuálnym prístupom pomôcť DNO opäť sa dostať na trh práce a udržať sa na ňom, resp.identifikovať prekážky, ktoré im v uplatnení na trhu práce bránia.  Prostredníctvom intenzívneho individuálneho prístupu zo strany zamestnancov úradu, ale aj DNO, tak prispieť k zvýšeniu zamestnatnanosti a uplatniteľnosti DNO na trhu práce. 
</t>
    </r>
  </si>
  <si>
    <t xml:space="preserve">Výzva na predkladanie dopytovo-orientovaných projektov s názvom "Rozvoj jednotných kontaktných miest (JKM) Záruky pre mladých v regiónoch Slovenska" bola vyhlásená až 22. 12.2023. Gestor predpokladá, že aktivita sa tak začne implementovať intenzívne až v roku 2024. Došlo tak k oneskoreniu plnenia. Cieľové hodnoty tak neboli naplnené a gestor nenavrhol adekvátne nápravné opatrenia. Účinnosť projektu v dosahovaní stanovených cieľov možno hodnotiť známkou 3. Pri práci so znevýhodnenými uchádzačmi odporúčam prepojenie na špecializované neverejné subjekty. Najmä pri práci s NEET sa ukazuje veľmi dôležitý terénny charakter práce a prepájanie viacerých subjektov na dosiahnutie želaného dopadu. Prekážky, ktoré DNO musia prekonávať, sú totiž často objektívne, spôsobené zdravotnými obmedzeniami, vzdialenosťou od trhu práce, nízkym vzdelaním alebo sociálnym vylúčením. Na znovuzapojenie DNO osoby do pracovného procesu je potrebná dlhodobá podpora nielen počas prípravy, ale aj po nástupe do zamestnania, ktorú verejní poskytovatelia z kapacitných dôvodov nemôžu poskytovať. </t>
  </si>
  <si>
    <t>Aj napriek neskoršiemu spusteniu výzvy neočakávame závažné problémy s plnením cieľových hodnôt tejto intervencie vo vzťahu k Programu Slovensko. Predpokladáme prepojenie aktérov a synergický efekt spôsobený súbehom implementácie projektov z tejto výzvy a z výzvy "Krok za krokom II."
Vzhľadom na definíciu NEET interný projekt ZAZ nepovažujeme za odbornú prípravu, preto sa v rámci projektov NEET nebude vykazovať.</t>
  </si>
  <si>
    <t>280</t>
  </si>
  <si>
    <t>92</t>
  </si>
  <si>
    <t>2 289 521</t>
  </si>
  <si>
    <t>483 929</t>
  </si>
  <si>
    <t>2 773 450</t>
  </si>
  <si>
    <t>92 odborných poradcov pre poskytovanie Individualizovaného poradenstva pre mladých uchádzačov o zamestnanie</t>
  </si>
  <si>
    <t>V roku 2024 sa pokračovalo v realizácii výzvy na predkladanie dopytovo-orientovaných projektov "Rozvoj jednotných kontaktných miest (JKM) Záruky pre mladých v regiónoch Slovenska". Zároveň bola dňa 13. 12. 2024 vyhlásená výzva s názvom "Koordinácia jednotných kontaktných miest pre mladých". Cieľom výzvy je vytvárať priaznivejšie prostredie pre prácu s mládežou, špecificky s mladými ľuďmi v situácii NEET a ohrozenými situáciou NEET na regionálnej úrovni, a to tým, že podporené konzorcium oprávnených subjektov bude inšpirovať, pomáhať, posilňovať a prepájať zainteresované strany, aby sa spojili a spoločne konali v záujme lepšej podpory aktívneho začlenenia mladých ľudí do spoločnosti a na trh práce, primárne formou vzájomného učenia sa.
V rámci národného projektu „Individualizovaný a komplexný prístup so zameraním na poradenské činnosti/Poradenstvom k zamestnaniu" je realizovaná akcia určená pre cieľovú skupinu mladých ľudí do 30 rokov v situácii NEET. Realizácia projektu začala 01.02.2024 a bude trvať do 31.12.2028, a to na území celej SR. Do tohto projektu môžu byť zaradení aj mladí ľudia do 30 rokov v situácii NEET z prostredia MRK. 
Cieľom akcie č. 3 s názvom „Individualizované poradenstvo pre mladých uchádzačov o zamestnanie"  je zabezpečiť dostupnosť individualizovaného poradenstva pre mladých UoZ vo väzbe na jeho individuálne potreby a jeho konkrétnu situáciu a tým zvýšiť jeho šance na zamestnanie. 
Uvedená suma predstavuje 1/5 z celkového prideleného rozpočtu na Individualizované poradenstvo pre mladých UoZ.</t>
  </si>
  <si>
    <t xml:space="preserve">Národný projekt "„Individualizovaný a komplexný prístup so zameraním na poradenské činnosti/Poradenstvom k zamestnaniu" implementuje Ústredie PSVR  a úrady PSVR.
V rámci  NP Individualizovaný a komplexný prístup so zameraním na poradenské činnosti/Poradenstvom k zamestnaniu bolo  pre realizáciu akcie č. 3 „Individualizované poradenstvo pre mladých UoZ" prijatých 92 projektových odborných poradcov.
V roku 2024 bolo do tejto akcie zapojených 3 666 mladých UoZ. </t>
  </si>
  <si>
    <t xml:space="preserve">Objem finančných prostriedkov bude v nasledujúcich obdobiach rásť, nakoľko prvé platby národného projektu, ktoré vstupujú do reálneho vykazovania čerpania boli uhradené až koncom roka 2024 a výzvy, ktoré budú vstupovať do napĺňania cieľovej hodnoty boli vyhlásené rovnako až koncom roka 2024.  </t>
  </si>
  <si>
    <t>V roku 2024 prebiehala implementácia dvoch kľúčových intervencií v oblasti podpory mladých ľudí do 30 rokov v situácii NEET. Pokračovalo sa v realizácii výzvy „Rozvoj jednotných kontaktných miest (JKM) Záruky pre mladých v regiónoch Slovenska“, pričom dňa 13. 12. 2024 bola doplnená výzvou „Koordinácia jednotných kontaktných miest pre mladých“, ktorej cieľom je vytvoriť priaznivejšie prostredie pre multidisciplinárny prístup k práci s mladými ľuďmi z tejto cieľovej skupiny.
Súčasne prebieha realizácia národného projektu „Individualizovaný a komplexný prístup so zameraním na poradenské činnosti/Poradenstvom k zamestnaniu“, ktorý zahŕňa aj špecifickú akciu č. 3 zameranú na individualizované poradenstvo pre mladých uchádzačov o zamestnanie. V rámci tejto aktivity bolo v roku 2024 prijatých 92 projektových odborných poradcov a do projektu sa zapojilo 3 666 mladých UoZ, čo predstavuje významný posun v realizácii oproti predchádzajúcemu roku (kedy bola výzva iba vyhlásená).
Aj napriek rozbehnutej realizácii jednotlivých aktivít bola cieľová hodnota merateľného ukazovateľa (280 osôb poskytujúcich poradenstvo) naplnená len na 33 % (92 osôb). Treba však zohľadniť, že projekt sa začal len vo februári 2024 a prebieha na celom území SR až do konca roka 2028. Vzhľadom na túto skutočnosť je možné pokles v plnení ukazovateľa vnímať ako prechodný stav v úvodnej fáze implementácie.
Pozitívne hodnotíme, že intervencia reflektuje potrebu dlhodobej a individuálnej práce s mladými ľuďmi z NEET, vrátane tých z MRK, a podporuje koordinovaný prístup viacerých aktérov. Zároveň však odporúčame do budúcnosti posilniť spoluprácu s neverejnými aktérmi, najmä v oblasti terénnej práce a podpory po nástupe do práce, ktorá je kľúčová pre udržanie mladých ľudí na trhu práce. Zapájanie neverejných subjektov však nemôže byť postavené na báze bezplatnej spolupráce pretože aj tieto organizácie potrebujú finančné zdroje na zabezpoečenie svojho fungovania aby sa udržal efektívny ekosystém podpory pre mladých ľudí.</t>
  </si>
  <si>
    <t>"...V rámci tejto aktivity bolo v roku 2024 prijatých 92 projektových odborných poradcov a do projektu sa zapojilo 3 666 mladých UoZ, čo predstavuje významný posun v realizácii oproti predchádzajúcemu roku (kedy bola výzva iba vyhlásená).
Aj napriek rozbehnutej realizácii jednotlivých aktivít bola cieľová hodnota merateľného ukazovateľa (280 osôb poskytujúcich poradenstvo) naplnená len na 33 % (92 osôb). Treba však zohľadniť, že projekt sa začal len vo februári 2024 a prebieha na celom území SR až do konca roka 2028. Vzhľadom na túto skutočnosť je možné pokles v plnení ukazovateľa vnímať ako prechodný stav v úvodnej fáze implementácie..."
Vyjadrenie Mgr. Sláviková:
K vyššie uvedenej časti komentára uvádzame, že 92 projektových odborných poradcov bolo prijatých v rámci  akcie č. 3 projektu zameranej na individualizované poradenstvo pre mladých uchádzačov o zamestnanie (ide o 100% plnenie merateľného ukazovateľa).
Celkovo má byť do projektu prijatých 276 projektových odborných poradcov, z toho 92 projektových odborných poradcov bolo prijatých v rámci  akcie č. 3 projektu zameranej na individualizované poradenstvo pre mladých uchádzačov o zamestnanie, 46 projektových odborných poradcov v rámci  akcie č. 2 projektu zameranej na profesijné poradensvo pred začatím SZČ a 138 v rámci č. 1 je tohto projektu zameranej na individualizované poradnstvo pre znevýhodnených uchádzačov o zamestnanie.</t>
  </si>
  <si>
    <t>1.2. Skvalitniť služby na riešenie potrieb mladých osôb z MRK, ktorí sú nezamestnaní a neaktívni – prispôsobením individualizovaných holistických akčných plánov, zameraných na celkový rozvoj, ktoré zohľadnia ich preferencie a motiváciu, bariéry a nevýhody a dôvody, pre ktoré sú nezamestnaní alebo neaktívni</t>
  </si>
  <si>
    <t>1.2.1. Nastavenie a realizácia programov pomoci pre NEET (vrátane NEET z prostredia MRK) so zahrnutím ich identifikácie, trasovania a výberu do zaradenia do programu</t>
  </si>
  <si>
    <t>Počet programov pomoci pre NEET</t>
  </si>
  <si>
    <t>2,9 mil EUR (Fondy EÚ)</t>
  </si>
  <si>
    <t>366 000</t>
  </si>
  <si>
    <t>ITMS2014+</t>
  </si>
  <si>
    <t>Cieľ je plnený prostredníctvom realizácie výzvy na predkladanie dopytovo orientovaných projektov s názvom "Krok za krokom." Výzva má za cieľ podporiť neziskový sektor, miestne a regionálne samosprávy, nadácie a akčné skupiny pri vyhľadávaní neaktívnych nízkokvalifikovaných osôb, ktorým bude následne poskytnuté individualizované poradenstvo a sprevádzanie za účelom uplatnenia sa na trhu práce, vrátane podpory pri ich zapájaní sa do vhodných programov vzdelávania a iných aktívnych opatrení na trhu práce.</t>
  </si>
  <si>
    <t xml:space="preserve">Uvedená suma predstavuje iba sumu čerpania k 31.12.2022, celkové výdavky prijímateľov sú násobne väčšie, avšak ešte neboli predmetom finančného overenia. </t>
  </si>
  <si>
    <t>Celková zazmluvnená suma projektov predstavuje viac ako 20 mil. EUR (z toho vplyv na MRK cca 12 mil. EUR), takže nepredpokladáme nenaplnenie hodnôt v ďalšom období.</t>
  </si>
  <si>
    <t>Program Krok za krokom je určite možné vnímať ako vhodný spôsob napĺňania aktivity. Program je atraktívny pre poskytovateľov služieb a na strane poskytovateľov služieb sa stretol s veľkým záujmom. Vzhľadom na nastavenie programu je tiež možné predpokladať, že veľkú skupinu zapojených účastníkov tvoria najmä ľudia z MRK. Napriek tomu by však nebolo správne, ak by bol program Krok za krokom vnímaný ako program exkluzívne zameraný na podporu zamestnateľnosti/zamestnanosti Rómov, a celá vyčerpaná suma bola vykazovaná v kategórii príspevkov na podporu sociálnej inklúzie Rómov. Navrhujeme preto, aby po ukončení realizácie programu, avšak ešte v roku 2023, bola vykonaná kvantifikácia miery zapojenia ľudí z obcí a miest vedených v Atlase rómskych komunít 2019, a na základe pomeru ich zapojenia voči všetkým účastníkom programu bola vyčíslená suma, ktorá bude následne uvádzaná ako príspevok k inklúzii Rómov.
Realizáciu programu je možné vnímať a hodnotiť pozitívne a plnenie úlohy je možné označiť známkou 1.</t>
  </si>
  <si>
    <t>3,22 mil EUR (Fondy EÚ)
0,28 mil EUR (ŠR)</t>
  </si>
  <si>
    <t>8 034 000</t>
  </si>
  <si>
    <t xml:space="preserve">V roku 2023 sa pokračovalo v realizácii výzvy na predkladanie dopytovo orientovaných projektov s názvom "Krok za krokom", ktorej cieľom bolo podporiť neziskový sektor, miestne a regionálne samosprávy, nadácie a akčné skupiny pri vyhľadávaní neaktívnych nízko kvalifikovaných osôb, ktorým bolo následne poskytnuté individualizované poradenstvo a sprevádzanie za účelom uplatnenia sa na trhu práce. Realizácia predmetnej výzvy bola ukončená dňa 31. 12. 2023.
Zároveň bolo v roku 2023 pripravené pokračovanie uvedenej výzvy s názvom "Krok za krokom II.", ktoré bolo vyhlásené dňa 02. 02. 2024. Cieľom výzvy je priblížiť neaktívne osoby k trhu práce intervenčnými aktivitami priamo v teréne. </t>
  </si>
  <si>
    <t>Aktivity a projekt môžeme hodnotiť veľmi pozitívne. Projekt zaznamenal významný záujem aj zo strany poskytovateľov služieb. Aktivity projektu sa vo veľkej miere zameriavali na osoby z marginalizovaných rómskych komunít, avšak osoby MRK neboli jedinou cieľovou skupinou. Považovali by sme za prínosné vypracovanie analýzy s ohľadom na pomer/mieru zapojenia obyvateľov podľa Atlasu rómskych komunít 2019, aby sme tak vedeli určiť hodnotu príspevkov použitých na inklúziu Rómov. Odporúčame aj na základe dopytu poskytovateľov, ako aj efektívnosti tohto nástroja pokračovanie projektu. Jedinou pripomienkou je, že výzva v 1.kole veľmi nebrala do úvahy odbornú oprávnenosť zapojených subjektov. Z terénu tiež prichádza informácia, že do projektu bolo zapojené veľké množstvo subjektov, ktoré si doslova "kradli klientov." Celková realizácia programu je však hodnotená veľmi pozitívne a plnenie úloh môžeme označiť známkou 1.</t>
  </si>
  <si>
    <t>V rámci Programu Slovensko bola v priebehu 1. polroka 2024 vyhlásená dopytová výzva Krok za krokom II., ktorá má podobné zameranie, a pri jej nastavení boli zohľadnené skúsenosti z implementácie výzvy Krok za krokom financovanej z OP ĽZ, ako aj pripomienky získané pri realizácii okrúhlych stolov k tejto téme. 
V prípade, že dostupné údaje to umožnia, budú vyvinuté kroky smerujúce k vypracovaniu navrhovanej analýzy.</t>
  </si>
  <si>
    <t>2,522 mil EUR (Fondy EÚ)
0,578 mil EUR (ŠR)</t>
  </si>
  <si>
    <t>814 000</t>
  </si>
  <si>
    <t>128 000</t>
  </si>
  <si>
    <t>54 000</t>
  </si>
  <si>
    <t>996 000</t>
  </si>
  <si>
    <t>20 osôb (uvedený počet osôb zo SO MPSVR participoval na príprave výzvy, administrácii ŽoNFP a kontrole implementácie</t>
  </si>
  <si>
    <t>ITMS21+</t>
  </si>
  <si>
    <t>Dňa 02. 02. 2024 bola vyhlásená výzva na predkladanie dopytovo-orientovaných projektov s názvom "Krok za krokom II". Ide o pokračovanie výzvy s názvom "Krok za krokom". Cieľom výzvy "Krok za krokom II." je priblížiť neaktívne osoby, ktoré nie sú zamestnané ani evidované na úrade práce, sociálnych vecí a rodiny k trhu práce intervenčnými aktivitami priamo v teréne. Intervencie sú zamerané na podporu a pomoc pri hľadaní, získaní a udržaní si zamestnania, vrátane zabezpečenia prístupu k pracovnoprávnemu a finančnému poradenstvu, zisťovanie osobnostných predpokladov, schopností a zručností a rozpoznanie prekážok ich vstupu na trh práce.
Z dôvodu vysokého záujmu žiadateľov o zapojenie sa do výzvy sa v súčasnosti pripravuje jej pokračovanie. Vyhlásenie výzvy sa predpokladá v I.Q/2025.</t>
  </si>
  <si>
    <t xml:space="preserve">Objem finančných prostriedkov bude v nasledujúcich obdobiach rásť, nakoľko realizácia projektov začala v priebehu roku 2024 a 2025, pričom realizácia ďalších sa očakáva a ich dĺžka môže dosiahnuť až 36 mesiacov, resp. do roku 2028 a do vyhodnotenia neboli započítané poskytnuté zálohové platby, ale iba zúčtované finančné prostriedky, ktoré vstupujú reálne do vykazovania čerpania. </t>
  </si>
  <si>
    <t>V roku 2024 pokračovala implementácia podpory zameranej na osoby v situácii NEET prostredníctvom výzvy „Krok za krokom II“, ktorá nadviazala na úspešnú výzvu z predchádzajúceho obdobia. Výzva bola vyhlásená 2. 2. 2024 a zameriava sa na individuálnu prácu s neaktívnymi osobami mimo evidencie ÚPSVR priamo v teréne. Podporené aktivity zahŕňajú spektrum intervencií vrátane poradenstva, identifikácie bariér, zručností a predpokladov, a poskytovania podpory pri vstupe na trh práce.
V priebehu roka sa rozbehla implementácia projektov s viditeľným finančným plnením a zároveň bol v reakcii na vysoký záujem žiadateľov oznámený zámer vyhlásiť pokračovanie výzvy v 1. štvrťroku 2025. Cieľová hodnota bola naplnená (2 programy pomoci plánované / 2 realizované), pričom objem finančných prostriedkov vynaložených na realizáciu predstavuje takmer 1 milión EUR, pričom skutočná výška bude v ďalších obdobiach narastať.
Aktivita bola realizovaná systematicky a v súlade s plánom. Gestor zároveň zohľadnil pripomienky z terénu (napr. potrebu vyhodnotenia miery zapojenia osôb z MRK podľa Atlasu rómskych komunít 2019), ako aj požiadavky na zvýšenie kvality výberu realizátorov. To svedčí o pružnosti riadenia výzvy a reflektovaní skúseností z praxe.</t>
  </si>
  <si>
    <t xml:space="preserve">Výzva "2N - Nezamestnaní a neaktívni na ceste na trh práce" zameraná aj na podporu osôb v situácii NEET bola vyhlásená dňa 21.03.2025 </t>
  </si>
  <si>
    <t xml:space="preserve">1.3.Podporiť študentskú/ absolventskú prípravu a rozvoj kariéry, prvé pracovné skúsenosti, umiestňovanie do
zamestnania
</t>
  </si>
  <si>
    <t>1.3.1 Programy absolventskej praxe pre mladých UoZ z prostredia MRK</t>
  </si>
  <si>
    <t>Počet účastníkov programov na podporu získania praktických zručností po ukončení vzdelávania</t>
  </si>
  <si>
    <t>3 800</t>
  </si>
  <si>
    <t>778</t>
  </si>
  <si>
    <t>2,09 mil EUR (Fondy EÚ)
0,41 mil EUR (ŠR)</t>
  </si>
  <si>
    <t>1 073 984</t>
  </si>
  <si>
    <t>189 526</t>
  </si>
  <si>
    <t>1 263 510</t>
  </si>
  <si>
    <t xml:space="preserve">Cieľ je plnený prostredníctvom aktivity 3 "Poskytovanie finančných príspevkov na vykonávanie absolventskej praxe (Prax pre mladých)“ národného projektu s názvom "Finančné stimuly pre zamestnanosť". Aktivita sa začala realizovať v 04/2024. Cieľom projektu je podpora zvýšenia zamestnateľnosti UoZ prostredníctvom získavania a prehlbovania pracovných zručností a praktických skúseností formou praxe, vykonávanej u zamestnávateľa. Pracovné pozície na vykonávanie praxe u zamestnávateľa musia byť v odvetviach v súlade s prioritami zelenej, sociálnej a digitálnej ekonomiky.
*počet zamestnancov participujúcich na realizácii jednotlivých aktivít nesledujeme. Predmetné aktivity sú realizované internými personálnymi kapacitami príslušných úradov práce, sociálnych vecí a rodiny. </t>
  </si>
  <si>
    <t>Ústredie PSVR a úrady PSVR implementujú predmetné národné projekty v rámci SR.</t>
  </si>
  <si>
    <t xml:space="preserve">Nesplnenie cieľovej hodnoty v Aktivite 3 národného projektu „Finančné stimuly pre zamestnanosť“ bolo spôsobené neskorším začatím tejto aktivity oproti plánovanému začiatku. Tento posun skrátil čas na realizáciu, čo sťažilo nábor uchádzačov o zamestnanie so záujmom o prax, ako aj identifikáciu zamestnávateľov s pracovnými miestami v súlade s prioritami zelenej, sociálnej a digitálnej ekonomiky. Objem finančných prostriedkov ako aj hodnoty ukazovateľa budú v nasledujúcich obdobiach rásť, nakoľko projekt je v realizácii od polovice roku 2024 s dobou realizácie až do roku 2029 a do vyhodnotenia boli započítané iba výdavky priamo sa viažúce na rok 2024, pričom podpora väčšiny uvedených osôb pokračuje aj v priebehu roku 2025. </t>
  </si>
  <si>
    <t>V reakcii na nesplnenie cieľovej hodnoty v Aktivite 3 národného projektu „Finančné stimuly pre zamestnanosť“ boli prijaté opatrenia na zefektívnenie výberu uchádzačov o zamestnanie a zlepšenie publicity programu. Zároveň sa pripravuje  návrh na rozšírenie okruhu vhodných pracovných miest pre prax. Tieto kroky sú zamerané na zvýšenie efektivity projektu a dosiahnutie stanovených cieľov v budúcnosti.</t>
  </si>
  <si>
    <t xml:space="preserve">V roku 2024 sa začala realizácia Aktivity 3 „Poskytovanie finančných príspevkov na vykonávanie absolventskej praxe (Prax pre mladých)“ v rámci národného projektu „Finančné stimuly pre zamestnanosť“, a to od apríla 2024. Cieľom aktivity je zvýšenie zamestnateľnosti mladých uchádzačov o zamestnanie prostredníctvom praxe u zamestnávateľa, pričom dôraz sa kladie na pracovné miesta v oblastiach zelenej, digitálnej a sociálnej ekonomiky.
Napriek štartu implementácie sa podarilo do aktivít zapojiť len 778 účastníkov oproti cieľovej hodnote 3 800, teda približne 20 % cieľa. Dôvodom bol posun začiatku realizácie aktivity, čo skrátilo obdobie náboru uchádzačov aj výber zamestnávateľov s vhodnými pracovnými pozíciami.
Gestor aktivity reagoval prijatím nápravných opatrení – napr. zefektívnením výberu uchádzačov, zlepšením publicity a návrhom rozšírenia okruhu pozícií. Aktivita má potenciál pokračovať v raste, nakoľko je súčasťou viacročného projektu s realizáciou do roku 2029.
Vzhľadom na objektívne dôvody oneskorenia a prijaté korekčné opatrenia možno aktivitu považovať za čiastočne splnenú. Plnenie cieľov v roku 2024 však zostalo pod očakávanou úrovňou, čo odôvodňuje hodnotenie. 
Za dôležité považujeme aj viac diskusií so zamestnávateľmi, ktorí často vykazujú nízku mieru informovanosti o projekte a zbytočné obavy z porehnanej administratívy. Pre úspech projektu je rovnako dôležité pracovať aj s účastníkmi ako aj so zapojenými zamestnávateľmi. Opatrenie je mimoriadne vhodné pre zenýhodnených UoZ, ktorí v mnohých lokalitách stále nenachádzajú vhodné príležitosti a preto aj pri tomto projekte odporúčame lepšie napojenie na neverejný sektor prípadne na miestnych aktérov, ktorí dokážu vyhľadať, motivovať a sprevádzať znevýhodnených UoZ.
Po doplnení spätnej väzby gestora - zlepšenie hodnotenia na známku 2. </t>
  </si>
  <si>
    <t xml:space="preserve">Vyjadrenie UPSVaR (Vajdová):
Dovoľujeme si poznamenať, že propagácia predmetnej aktivity národného projektu je v rámci našej vecnej pôsobnosti zabezpečená dostatočne  (informácie sú dostupné na úradoch PSVR, webovej stránkke Ústredia, vykonávanie praxe je propagované v rámci poradenstva poskytovaného úradmi PSVR, ...). 
Výber pracovných pozícií na vykonávanie praxe je na zamestnávateľovi, avšak zameranie pracovných pozícií, ktoré musia byť v súlade s prioritami zelenej, sociálnej a digitálnej ekonomiky, vyplýva priamo z nastavenia aktivity projektu. 
Považujeme za potrebné uviesť aj to, že vzhľadom k tomu, že na príspevok na vykonávanie praxe nie je právny nárok, úrady PSVR každú predloženú žiadosť individuálne posudzujú a skúmajú, či spĺňa všetky stanovené podmienky oprávnenosti s dôrazom na posúdenie pracovných pozícií a ich zamerania v súlade s prioritami zelenej, sociálnej a digitálnej ekonomiky. Na základe toho má úrad PSVR  právo rozhodnúť, či požadované finančné prostriedky považuje za adekvátne vynaložené, a to vo vzťahu k zameraniu pracovných pozícií, ale taktiež aj vo vzťahu k pridelenému rozpočtu, ako aj k stanovenému predpokladanému počtu zapojených účastníkov do projektu a pod. </t>
  </si>
  <si>
    <t>1.3.2. Podpora štipendijných programov mentoring/tútoring pre rómskych študentov (ZŠ, SŠ, VŠ)</t>
  </si>
  <si>
    <t>Počet podporených organizácií (podporujúcich regranting)</t>
  </si>
  <si>
    <t>20 tis EUR (Dotačná schéma ÚSVRK)</t>
  </si>
  <si>
    <t>ÚV SR
(ÚSVRK)</t>
  </si>
  <si>
    <t>nerealizované</t>
  </si>
  <si>
    <t xml:space="preserve">Aktivita v roku 2022 nebola splnená z dôvodu, že nedošlo k alokovaniu finančnej čiastky na dotačnú schému v pôsobnosti Úradu vlády SR. Zákonom č. 115/2022 Z.z. bol novelizovaný zákon č. 524/2010 Z.z. o poskytovaní dotácií v pôsobnosti Úradu vlády Slovenskej republiky. Zákonom č. 115/2022 Z. z. sa § 2 odsek 1 dopĺňa písmenom d), a do § 2 bol vložený nový ods. 3. Novela súvisí s delimitáciou ÚSVRK z MV SR pod ÚV SR. </t>
  </si>
  <si>
    <t>Na Úrade vlády SR bolo prijaté finančné opatrenie, ktorým bola alokovaná finančná čiastka určená na dotačnú schému. V prípade schválenia finančného opatrenia bude vyhlásená výzva v rámci dotačnej schémy.</t>
  </si>
  <si>
    <t>K napĺňaniu úlohy nedošlo. Napriek tomu, že garant nevedel dôvody neplnenia plnohodnotne ovplyvniť, bolo by vhodné, aby v prípade takýchto situácií sa garant snažil identifikovať náhradné riešenia plnenia úlohy, či už s pomocou MVO sektora, alebo so zapojením iných rezortov, prípadne VÚC.</t>
  </si>
  <si>
    <t>Dotačná schéma splnomocnenca v roku 2023 mala definované oprávnené účely v zmysle zákona 524/2010, a jednou z nich bola aj: m) podpora prioritných politík a cieľov Stratégie rovnosti, inklúzie a participácie Rómov do roku 2030.  Aktivita 1.3.2. teda bola jednou z oprávnených aktivít, na ktorej realizáciu mohli záujemcovia žiadať pridelenie finančej dotácie. 
Napriek tomu, v rámci dotačnej schémy splnomocnenca v roku 2023 zo všetkých 55 podporených projektov nebol podporený žiaden projekt zameraný na podporu štipendijných programov mentoring/tútoring pre rómskych študentov.</t>
  </si>
  <si>
    <t xml:space="preserve">Z 248 podaných projektov bol len jeden projekt vo výške žiadaných prostriedkov 20 145 Eur, ktorý bol zameraný na túto oblasť. Projekt však na základe hodnotenia nezávislej komisie nebol podporený v kontexte kvality a výšky disponibilných zdrojov. </t>
  </si>
  <si>
    <t>Vzhľadom nato, že nebol podporený žiaden projekt zameraný na podporu štipendijných programov mentoring/tútoring pre rómskych študentov by som odporúčal, aby gestor navrhol v danej situácii alternatívne spôsoby splnenia tejto aktivity. Spoluprácu s inými aktérmi, zapojenie mimovládneho sektora alebo regionálnych štruktúr, ktoré vo veľkej miere riešia práve otázku vzdelávania osôb z prostredia MRK, a to na všetkých stupňoch vzdelávania, považujeme za osvedčenú metódu alternatívnych spôsobov dosahovania zadanej úlohy, ako aj zvyšovania kvality predkladaných projektov. Účinnosť projektu v dosahovaní stanovených cieľov možno hodnotiť známkou 4.</t>
  </si>
  <si>
    <t>9 000</t>
  </si>
  <si>
    <t xml:space="preserve">1 (interný zamestnanec ÚSVRK, ktorý má na starosti Dotačnú schému) </t>
  </si>
  <si>
    <t xml:space="preserve">Z Výzvy 2024 bola podporená Súkromná stredná odborná škola pedagogická a sociálna s projektom s názvom " Zvyšovanie vzdelanostnej úrovne žiakov z MRK formou poskytovania mentorskej  a tútorskej podpory". Projekt bude realizovaný v KSK.
</t>
  </si>
  <si>
    <t>Komisia pre vyhodnocovanie žiadostí o poskytnutie dotácie z Výzvy 2024 hodnotila 285 projektov, ktoré splnili podmienku oprávnených žiadateľov a oprávnených titulov. Z toho jeden projekt bol zameraný na mentoring a tutoring a ten bol aj podporený.</t>
  </si>
  <si>
    <t>V roku 2024 sa v rámci dotačnej schémy Úradu splnomocnenca vlády SR pre rómske komunity (ÚSVRK) podarilo podporiť jeden projekt zameraný na mentoring a tútoring rómskych študentov. Konkrétne išlo o projekt súkromnej strednej odbornej školy v Košickom kraji, zameraný na poskytovanie mentorskej a tútorskej podpory žiakom z marginalizovaných rómskych komunít (MRK).
Z celkového počtu 285 hodnotených projektov spĺňajúcich formálne podmienky výzvy bol tento jediný projekt zameraný na podporu tútoringu a mentoringu – čo naznačuje nízky záujem žiadateľov v tejto oblasti alebo obmedzené kapacity oprávnených subjektov pripravovať kvalitné projekty s týmto zameraním.
Napriek tomu, že aktivita je formálne v realizácii, cieľová hodnota 3 podporené organizácie nebola naplnená (iba 1 podpora). Gestor doteraz nenaznačil systémový plán, ako motivovať ďalších žiadateľov alebo rozšíriť okruh vhodných organizácií, ktoré by sa mohli do takejto podpory zapojiť. Ďalšou možnosťou je viac komunikovať so žiadateľmi a poskytnúť im pomoc pri tvorbe projektových zámerov.
Z pohľadu expertného hodnotenia je vhodné do budúcnosti aktivitu cielene propagovať v prostredí mimovládnych organizácií a regionálnych aktérov pôsobiacich v oblasti vzdelávania MRK, ako aj podporiť mentoring a tútoring ako oprávnenú tému vo viacerých nástrojoch (nielen cez jednu dotačnú schému).
Napriek určitému pokroku oproti minulým rokom zostáva účinnosť aktivity nízka a hodnotenie sa nemení.</t>
  </si>
  <si>
    <t>1.4 Uľahčiť prechod zo
vzdelávania do zamestnania
prostredníctvom mentorstva, odbornej prípravy, stáží, a
duálneho vzdelávania</t>
  </si>
  <si>
    <t>1.4.1. Realizovať programy
mentorovaného zapracovania</t>
  </si>
  <si>
    <t>Počet účastníkov programov mentorovaného zapracovania</t>
  </si>
  <si>
    <t>1 318</t>
  </si>
  <si>
    <t>9,3 mil EUR (Fondy EÚ)</t>
  </si>
  <si>
    <t>4 166 000</t>
  </si>
  <si>
    <t xml:space="preserve">Opatrenie č. 2, NP "Chyť sa svojej šance" je zamerané na získanie alebo zvyšovanie a prehlbovanie odborných zručností, vedomostí a praktických skúseností znevýhodnených UoZ a mladých UoZ - NEET, ktoré zodpovedajú dosiahnutému stupňu ich vzdelania, podporou mentorovaného zapracovania s následným pokračovaním formou praxe v trvaní 6 mesiacov u zamestnávateľa, ktorý vytvorí pracovné miesto na území SR, za účelom ich umiestnenia a udržania sa na trhu práce. 
Splnenie cieľa sa zabezpečuje poskytovaním finančných príspevkov zamestnávateľovi na mentorované zapracovanie, s následným pokačovaním formou praxe, pričom finančné príspevky sa poskytujú zamestnávateľovi počas 4 mesiacov mentorovaného zapracovania. Následne 2 mesiace praxe sú bez finančnej  podpory.  </t>
  </si>
  <si>
    <t>Subjekt implementujúci NP "Chyť sa svojej šance"</t>
  </si>
  <si>
    <t>O predmetné opatrenie bol menší záujem ako sme predpokladali, napriek jeho finančnému zvýhodneniu oproti zamestnávaniu bez mentoringu. Taktiež je to viditeľné pri porovnaní s dosiahnutými hodnotami opatrenia 3.1.4, ktoré je realizované v rámci toho istého NP.</t>
  </si>
  <si>
    <t>Význam a kvality programu „Chyť sa svojej šance“ sú nespochybniteľné. Zistenia z terénu však naznačujú, že zapojenie Rómov (zvlášť ľudí z MRK) do programu nie je výrazné. Gestor úlohu vyhodnocuje v kontexte definovaných ukazovateľov správne. Avšak, rovnako ako v prípade predchádzajúcich opatrení, plnenie úlohy by bolo vhodné vyhodnotiť s ohľadom na účasť Rómov, napr. prostredníctvom vykazovania počtu účastníkov z obcí a miest vedených v Atlase rómskych komunít 2019.
Tiež je potrebné prehodnotiť vykazovanie finančného plnenia, nakoľko je možné predpokladať, že aktuálne uvedené hodnoty referujú informáciu ohľadom celkových výdavkov projektu.
V súvislosti s napĺňaním konkrétneho opatrenia je tiež potrebné uviesť, že cieľové skupiny programu prekračujú hranice NEET, pri určovanú výsledkovej hodnoty ukazovateľa je potrebné zohľadniť aj tento fakt a započítať iba účastníkov vo veku do 29 rokov.</t>
  </si>
  <si>
    <t>770</t>
  </si>
  <si>
    <t>4 575 809</t>
  </si>
  <si>
    <t>V roku 2023 sa pokračovalo v realizácii opatrenia č. 2 národného projektu "Chyť sa svojej šance" s názvom "Podpora mentorovaného zapracovania ako súčasti pracovného pomeru znevýhodneného uchádzača o zamestnanie a mladého uchádzača o zamestnanie – NEET s následným pokračovaním formou praxe". V rámci opatrenia sa poskytovali finančné príspevky na mentorované zapracovanie zamestnávateľovi, ktorý na vytvorené pracovné miesto prijal do pracovného pomeru znevýhodneného uchádzača o zamestnanie a mladého uchádzača o zamestnanie - NEET v rozsahu ustanoveného týždenného pracovného času na dobu neurčitú, pričom finančné príspevky sa poskytovali mesačne najviac počas 4 mesiacov mentorovaného zapracovania, a 2 nasledujúce mesiace praxe neboli finančne podporované. Národný projekt bol ukončený k 31. 12. 2023.
Zároveň sa v priebehu roka 2023 pripravil národný projekt s názvom "Finančné stimuly pre zamestnanosť", ktorého súčasťou  je aj aktivita zameraná na poskytovanie finančných príspevkov zamestnávateľom na mentorované zapracovanie. Cieľovou skupinou budú znevýhodnení uchádzači o zamestnanie a uchádzači o zamestnanie vo veku do 30 rokov v situácii NEET. Spustenie realizácie projektu je plánované v marci 2024.</t>
  </si>
  <si>
    <t>O predmetné opatrenie bol, podľa gestora, menší záujem ako sa predpokladalo. Cieľová hodnota k danému roku bola  naplnená len na úroveň 31 %. Vzhľadom na potrebu riešenia intenzívnejšieho zapojenia obyvateľov rómskej komunity do aktivít projektu, navrhujem vypracovať analýzu miery zapojenia obyvateľov z obcí a miest uvedených v Atlase rómskych komunít 2019. Na základe tohto pomeru by mala byť určená suma príspevkov na inklúziu Rómov, prípadne podporné opatrenia pre zvýšenie zaangažovanosti tejto cieľovej skupiny. Veríme, že zavedenie finančných stimulov môže výrazne zatraktívniť program pre UoZ. Odporúčame zároveň identifikovať dôvody nedostatočnej zaangažovanosti zo strany zamestnávateľov. Skúsenosti z terénu ukazujú, že ÚPSVaRy nedostatočne informujú zamestnávateľov, prípadne komunikácia nie je dostatočne zrozumiteľná a zamestnávatelia majú obavu z prílišného administratívneho zaťaženia spojeného so zapojením do programu. Jasnejšia a intenzívnejšia motivácia zamestnávateľov k zapojeniu do programu, a najmä podpora týchto subjektov v procese jeho implementácie by výrazne zvýšila záujem o program. Rovnako prepojenie na špecializované subjekty pracujúce s MRK, ktoré by poskytovali poradenstvo pri výbere zamestnávateľa a asistenciu pri adaptácii a integrácii na pracovisku, by pomohlo zvýšiť participáciu Rómov na tomto programe. Účinnosť projektu v dosahovaní stanovených cieľov možno hodnotiť známkou 3.</t>
  </si>
  <si>
    <t>Príloha č. 1 k zákonu č. 5/2004 o službách zamestnanosti. (ZOZNAM OSOBNÝCH ÚDAJOV A INÝCH ÚDAJOV SPRACÚVANÝCH NA ÚČELY TOHTO ZÁKONA) uvádza zoznam údajov, ktoré je možné spracovávať v súvislosti s evidenciou uchádzačov o zamestnanie podľa § 33 tohto zákona. V tomto zozname sa neuvádza, že je možné ku konkrétnemu uchádzačovi o zamestnanie uvádzať údaje súvisiace s Atlasom rómskych komunít.
V rámci Programu Slovensko bol v priebehu 1. polroka 2024 zazmluvnený národný projekt "Finančné stimuly pre zamestnanosť," v ktorom jeden z nástrojov je práve mentorované zapracovanie. 
Pri nastavení podmienok pre jednotlivé skupiny boli zohľadnené skúsenosti z predchádzúcich projektov podobného zamerania, ako aj pripomienky dotknutých subjektov,ktoré túto pomoc využívajú. 
Legislatíva neumožňuje exaktne priradiť účastníka k MRK, preto nie je možné vyčleniť ani konkrétnu sumu na inklúziu Rómov na trhu práce, a to aj vzhľadom na mainstreamový charakter opatrení v gescii MPSVR SR.   
V prípade, že dostupné údaje to umožnia, budú vyvinuté kroky smerujúce k vypracovaniu navrhovanej analýzy.</t>
  </si>
  <si>
    <t>5 900</t>
  </si>
  <si>
    <t xml:space="preserve">18,057 mil EUR (Fondy EÚ)
3,543 mil EUR (ŠR) </t>
  </si>
  <si>
    <t>2 454 666</t>
  </si>
  <si>
    <t>433 176</t>
  </si>
  <si>
    <t>2 887 842</t>
  </si>
  <si>
    <t xml:space="preserve">V priebehu roka 2024 bola začatá realizácia aktivity 1 - podaktivita 1 - Mentorované zapracovanie v rámci národného projektu  "Finančné stimuly pre zamestnanosť". Daná podaktivita je zameraná na poskytovanie finančných príspevkov zamestnávateľom na mentorované zapracovanie. Cieľovou skupinou sú znevýhodnení uchádzači o zamestnanie a uchádzači o zamestnanie vo veku do 30 rokov v situácii NEET. Predmetná podaktivita daného národného projektu bola spustená v auguste 2024.
*počet zamestnancov participujúcich na realizácii jednotlivých aktivít nesledujeme. Predmetné aktivity sú realizované internými personálnymi kapacitami príslušných úradov práce, sociálnych vecí a rodiny. </t>
  </si>
  <si>
    <t>Nesplnenie cieľovej hodnoty bolo spôsobené neskorším spustením podaktivity v auguste 2024, čo skrátilo čas na jej realizáciu. Administratívne a procesné dôvody posunuli plánovaný harmonogram, čím sa obmedzil počet zapojených uchádzačov a zamestnávateľov. Kratšia doba implementácie viedla k nižšiemu počtu poskytnutých finančných príspevkov, čo ovplyvnilo plnenie cieľových ukazovateľov. Objem finančných prostriedkov ako aj hodnoty ukazovateľa budú v nasledujúcich obdobiach rásť, nakoľko projekt je v realizácii od polovice roku 2024 s dobou realizácie až do roku 2029 a do vyhodnotenia boli započítané iba výdavky priamo sa viažúce na rok 2024, pričom podpora väčšiny uvedených osôb pokračuje aj v priebehu roku 2025. Zároveň v priebehu roku 2024 bolo realizované konkurenčné opatrenie financované zo štátneho rozpočtu, ktoré malo negatívny dopad na dosiahnuté výsledky.</t>
  </si>
  <si>
    <t xml:space="preserve">Od 2Q 2025 MPSVR navrhuje zatraktívniť uvedené opatrenie pre zamestnávateľov. Na konkrétnych úpravách sa aktuálne pracuje. </t>
  </si>
  <si>
    <t xml:space="preserve">V roku 2024 sa začala realizácia nového národného projektu „Finančné stimuly pre zamestnanosť“, ktorého súčasťou je aj podaktivita mentorovaného zapracovania. Aktivita nadviazala na opatrenie č. 2 z ukončeného projektu „Chyť sa svojej šance“ a zameriava sa na podporu zamestnávania znevýhodnených uchádzačov a NEET do 30 rokov.
Realizácia sa rozbehla až v auguste, čo sa odrazilo na nízkom naplnení cieľa – 582 osôb z plánovaných 5 900 (10 %). Oneskorenie spôsobené administratívnymi procesmi, ako aj súbežné konkurenčné opatrenie financované zo ŠR, znížili záujem zamestnávateľov. Rovnako sa opakovane ukazuje potreba cielenejšej podpory zapojenia MRK, hoci legislatíva nedovoľuje priamu identifikáciu.
Gestor reaguje návrhom úprav od 2. kvartálu 2025, ktorých cieľom je zatraktívniť schému a zjednodušiť jej prístup pre zamestnávateľov. 
Po doplnení spätnej väzby gestora - zlepšenie hodnotenia na známku 2. </t>
  </si>
  <si>
    <t>Vyjadrenie UPSVaR (Vajdová):
Dovoľujeme si poznamenať, že propagácia predmetnej podaktivity národného projektu je v rámci našej vecnej pôsobnosti zabezpečená dostatočne  (informácie sú dostupné na úradoch PSVR, webovej stránke Ústredia, poskytovanie finančného príspevku na mentorované zapracovanie je propagované medzi zamestnávateľmi príslušnými útvarmi úradov PSVR, ...). 
Dovoľujeme si poznamenať, že v 2.Q. 2025 boli upravené podmienky poskytovania finančného príspevku na mentorované zapracovanie za účelom zatraktívnenia finančného príspevku pre zamestnávateľov, zjednodušenia jeho poskytovania a zabezpečenia naplnenia merateľných ukazovateľov podaktivity národného projektu. S prihliadnutím na zrealizované úpravy podaktivity národného projektu očakávame zvýšený záujem o mentorované zapracovanie zo strany zamestnávateľov.</t>
  </si>
  <si>
    <t>1.4.2. Realizácia podporných aktivít na prepájanie duálneho vzdelávania so zamestnávateľmi ako aj s registrovanými sociálnymi podnikmi (vrátane tými s prítomnosťou MRK) na základe novely zákona č. 61/2015 Z. z. o odbornom vzdelávaní a príprave a o zmene a doplnení niektorých zákonov v znení zákona č. 209/2018 Z. z.a zákona č. 415/2021 Z. z</t>
  </si>
  <si>
    <t>Počet učebných miest v rámci SDV/ z toho učebné odbory</t>
  </si>
  <si>
    <t>9053</t>
  </si>
  <si>
    <t xml:space="preserve">2,6 mil EUR 
(ŠR/SaPO) </t>
  </si>
  <si>
    <t xml:space="preserve">2,6 mil </t>
  </si>
  <si>
    <t>2,6 mil</t>
  </si>
  <si>
    <t>ŠIOV</t>
  </si>
  <si>
    <t xml:space="preserve">ŠIOV cez svoje regionálne centrá prepája duálne vzdelávanie so zamestnávateľmi naprieč  všetkými krajmi, sektormi a zamestnávateľmi. Regionálni zamestnanci riešia na dennodennej báze v jednotlivých VÚC aktivity na podporu duálneho vzdelávania. Zároveň riešia aj administratívnu podporu pre priame platby pre zamestnávateľov. Finančné prostriedky boli poskytnuté účelovo pre stavovské a profesijné organizácie na podporu výkonu kompetencií stavovských a profesijných organizácií podľa zákona č. 61/2015 Z. z. o odbornom vzdelávaní a príprave a o zmene a doplnení niektorých zákonov.
Hodnota ukazovateľa predstavuje počet subjektov zapojených do duálneho vzdelávania. </t>
  </si>
  <si>
    <t>Napriek tomu, že úloha je zo strany gestora vyhodnocovaná v kontexte definovaných indikátorov správne, z uvedenej informácie nie je jasné, koľko z uvedených programov/miest/zamestnávateľov využíva/realizuje nejakú formu podporných aktivít zameraných na žiakov z prostredia MRK. Vzhľadom na slabú výpovednú hodnotu stanovených ukazovateľov je možné uvažovať o predefinovaní/upresnení ukazovateľov, tak, aby viac reflektovali ciele aktivity. 
Naformulovať ukazovatele tak, aby zohľadňovali údaje o počte žiakov/programov/zamestnávateľov využívajúcich/realizujúcich nejakú formu podpory tak, aby tieto boli aj merateľne, nie je jednoduchá  úloha. Preto navrhujeme, aby tieto boli naformulované v spolupráci medzi ŠIOV a ÚSVRK, prípadne odbornou verejnosťou.  
Tiež je potrebné prehodnotiť vykazovanie finančného plnenia, nakoľko je možné predpokladať, že aktuálne uvedené hodnoty referujú informáciu ohľadom celkových výdavkov, čím dochádza k navyšovaniu sumy určenej v prospech inklúzie Rómov.</t>
  </si>
  <si>
    <t>Počet zamestnávateľov v SDV</t>
  </si>
  <si>
    <t xml:space="preserve">1 095  </t>
  </si>
  <si>
    <t>10125</t>
  </si>
  <si>
    <t xml:space="preserve">Opis je relevantný aj pre rok 2023: ŠIOV cez svoje regionálne centrá prepája duálne vzdelávanie so zamestnávateľmi naprieč  všetkými krajmi, sektormi a zamestnávateľmi. Regionálni zamestnanci riešia na dennodennej báze v jednotlivých VÚC aktivity na podporu duálneho vzdelávania. Zároveň riešia aj administratívnu podporu pre priame platby pre zamestnávateľov. Finančné prostriedky boli poskytnuté účelovo pre stavovské a profesijné organizácie na podporu výkonu kompetencií stavovských a profesijných organizácií podľa zákona č. 61/2015 Z. z. o odbornom vzdelávaní a príprave a o zmene a doplnení niektorých zákonov.
Hodnota ukazovateľa predstavuje počet subjektov zapojených do duálneho vzdelávania. </t>
  </si>
  <si>
    <t>Podporné aktivity na prepájanie duálneho vzdelávania so zamestnávateľmi, ako aj s registrovanými sociálnymi podnikmi, boli splnené nad stanovený rámec  v danom roku, avšak tak ako v predchádzajúci rok nebola zreteľne identifikovaná miera zapojenosti žiakov z prostredia MRK. Odporúčam gestorovi vypracovanie návrhu zmeny ukazovateľa za túto oblasť. Účinnosť projektu v dosahovaní stanovených cieľov možno hodnotiť známkou 2.</t>
  </si>
  <si>
    <t>1225</t>
  </si>
  <si>
    <t>10999</t>
  </si>
  <si>
    <t xml:space="preserve">2 600 000 </t>
  </si>
  <si>
    <t xml:space="preserve">Opis je relevantný aj pre rok 2024: ŠIOV cez svoje regionálne centrá prepája duálne vzdelávanie so zamestnávateľmi naprieč  všetkými krajmi, sektormi a zamestnávateľmi. Regionálni zamestnanci riešia na dennodennej báze v jednotlivých VÚC aktivity na podporu duálneho vzdelávania. Zároveň riešia aj administratívnu podporu pre priame platby pre zamestnávateľov. Finančné prostriedky boli poskytnuté účelovo pre stavovské a profesijné organizácie na podporu výkonu kompetencií stavovských a profesijných organizácií podľa zákona č. 61/2015 Z. z. o odbornom vzdelávaní a príprave a o zmene a doplnení niektorých zákonov.
Hodnota ukazovateľa predstavuje počet subjektov zapojených do duálneho vzdelávania. </t>
  </si>
  <si>
    <t>V roku 2024 pokračovala systematická realizácia podporných aktivít v rámci duálneho vzdelávania, ktorú zastrešuje ŠIOV prostredníctvom svojich regionálnych centier. Tie zabezpečujú každodenný kontakt so zamestnávateľmi, riešenie administratívnej podpory a sieťovanie naprieč krajmi a sektormi. V spolupráci s profesijnými organizáciami bol zabezpečený rozvoj duálneho systému a aj finančné prostriedky boli vynaložené účelovo.
Cieľová hodnota pre rok 2024 – 10 000 učebných miest a 800 zamestnávateľov – bola prekročená, čo dokazuje vysokú úroveň zapojenia do systému duálneho vzdelávania. Napriek tomuto kvantitatívnemu úspechu však pretrváva dlhodobý problém: nie je možné identifikovať mieru zapojenia žiakov z MRK. Ukazovatele nereflektujú špecifický cieľ zameraný na inklúziu týchto skupín, čo znižuje výpovednú hodnotu pri hodnotení inkluzívneho dopadu.</t>
  </si>
  <si>
    <t>1207</t>
  </si>
  <si>
    <t xml:space="preserve">1.5. Podporiť vzdelávanie a prípravu pre trh práce prostredníctvom rekvalifikácie, ďalšieho a druhošancového vzdelávania, ako aj neformálneho vzdelávania pre dlhodobo nezamestnaných a nízkokvalifikovaných UoZ
</t>
  </si>
  <si>
    <t>1.5.1. Realizovať aktivity na podporu získania stredného odborného vzdelania („H“ odbory) dievčat a žien z MRK s cieľom eliminovania negatívnych stereotypov ohľadom postavenia rómskych žien súvisiacich so štúdiom len v odboroch nižšieho stredného odborného vzdelania („F“ odbory)</t>
  </si>
  <si>
    <t xml:space="preserve">Počet žiakov v “H” odboroch (vrátane žiakov z ” F” odborov, ktorí kontinuálne prešli na “H” odbory) </t>
  </si>
  <si>
    <t>medziročný
nárast</t>
  </si>
  <si>
    <t>21 748</t>
  </si>
  <si>
    <t>Vyhláška MŠVVaM SR č. 251/2018 Z. z. o sústave odborov vzdelávania pre stredné školy a o vecnej pôsobnosti k odborom vzdelávania bola zrušená vyhláškou MŠVVaM SR č. 287/2022 Z. z. o sústave odborov vzdelávania pre stredné školy a o vecnej pôsobnosti k odborom vzdelávania.</t>
  </si>
  <si>
    <t>MPSVR SR 
(odbor rovnosti žien a mužov a rovnosti príležitosti)</t>
  </si>
  <si>
    <t>Vyhláška bola prijatá, čo je fakt, aktivita teda bola realizovaná. V súvislosti s vykazovaním prvého ukazovateľa (Počet žiakov v “H” odboroch (vrátane žiakov z ” F” odborov, ktorí kontinuálne prešli na “H” odbory), by však bolo vhodné formuláciu ukazovateľa preformulovať tak, aby viac reflektoval formuláciu aktivity (aktivita hovorí explicitne o ženách a dievčatách). Nie je jasné, či východisková a cieľová hodnota referuje o všetkých účastníkoch, alebo iba o ženách a dievčatách. V uvedených hodnotách je však možné sledovať nárast, je teda možné predpokladať, že tento by bol evidentný aj v prípade, ak by bola hodnota uvedená v rodovom členení.</t>
  </si>
  <si>
    <t>Opis je porovnateľný aj pre rok 2023: Vyhláška MŠVVaM SR č. 251/2018 Z. z. o sústave odborov vzdelávania pre stredné školy a o vecnej pôsobnosti k odborom vzdelávania bola zrušená vyhláškou MŠVVaM SR č. 287/2022 Z. z. o sústave odborov vzdelávania pre stredné školy a o vecnej pôsobnosti k odborom vzdelávania.</t>
  </si>
  <si>
    <t>Aktivita  bola realizovaná. V súvislosti s vykazovaním prvého ukazovateľa (Počet žiakov v “H” odboroch (vrátane žiakov z ” F” odborov, ktorí kontinuálne prešli na “H” odbory), by však bolo vhodné formuláciu ukazovateľa preformulovať tak, aby viac reflektoval formuláciu aktivity (aktivita hovorí explicitne o ženách a dievčatách). Nie je jasné, či východisková a cieľová hodnota referuje o všetkých účastníkoch, alebo iba o ženách a dievčatách. V uvedených hodnotách je však možné sledovať nárast o 448 žiakov (2,23 %), je teda možné predpokladať, že tento by bol evidentný aj v prípade, ak by bola hodnota uvedená v rodovom členení.</t>
  </si>
  <si>
    <t>22 768</t>
  </si>
  <si>
    <t xml:space="preserve">Vyhláška MŠVVaM SR č. 251/2018 Z. z. o sústave odborov vzdelávania pre stredné školy a o vecnej pôsobnosti k odborom vzdelávania bola zrušená vyhláškou MŠVVaM SR č. 287/2022 Z. z. o sústave odborov vzdelávania pre stredné školy a o vecnej pôsobnosti k odborom vzdelávania.
*V žiadanej oblasti predpokladá, že neboli vynaložené žiadne personálne kapacity, takýto údaj odbor SŠ nesleduje a ani v doteraz vykazovaných odpočtoch nebol žiadaný. Možnosť postupu z odborov vzdelávania poskytujúcich NSOV (F) do odborov vzdelávania poskytujúcich SOV (H) určuje vyhláška o sústave odborov vzdelávania pre stredné školy a o vecnej pôsobnosti k odborom vzdelávania v znení neskorších predpisov (č. 287/2022 Z. z.). </t>
  </si>
  <si>
    <t>Aktivita bola v roku 2024 realizovaná kontinuálne, bez potreby dodatočných finančných zdrojov, a dosiahla plánovaný medziročný nárast počtu žiakov v „H“ odboroch (22 768 žiakov). Legislatívny rámec bol zabezpečený novelizáciou vyhlášky o sústave odborov vzdelávania, ktorá ostáva platná.
Hoci ukazovateľ plnenia bol splnený, nezohľadňuje špecifikáciu cieľovej skupiny (dievčatá a ženy z MRK). Chýba rodové a etnické členenie údajov, čo limituje možnosť vyhodnotenia dopadu na cieľovú skupinu. Napriek tomu je možné predpokladať, že podiel týchto skupín rástol v rámci celkového trendu.</t>
  </si>
  <si>
    <t>1.5.2. Aktivity na podporu absolvovania programov na získanie nižšieho stredného vzdelania v súlade s § 31a školského zákona (druhošancové vzdelávanie)</t>
  </si>
  <si>
    <t>Počet uchádzačov, ktorí absolvovali program na získanie nižšieho stredného vzdelania</t>
  </si>
  <si>
    <t>21</t>
  </si>
  <si>
    <t xml:space="preserve">https://www.slov-lex.sk/pravne-predpisy/SK/ZZ/2008/245/20230101.html </t>
  </si>
  <si>
    <t>V roku 2022 sa rozšíril okruh možností ukončenia nižšieho stredného vzdelania aj prostredníctvom novely zákona 245/2008 Z. z. s účinnosťou od 01.01.2022 nasledovne:
a) podľa § 22, ods. 2 platí, že žiakovi ôsmeho ročníka vzdelávacieho programu základnej školy, ktorý dovŕšil 16 rokov veku, riaditeľ školy umožní ukončiť deviaty ročník a získať nižšie stredné vzdelanie, ak je predpoklad úspešného ukončenia najneskôr do konca školského roka, v ktorom žiak dovŕši 17. rok jeho veku. V odôvodnených prípadoch môže riaditeľ školy umožniť vzdelávanie v základnej škole až do konca školského roka, v ktorom žiak dovŕši 18. rok veku,
b) za § 31 sa vložilo nové ustanovenie 31a, ktorým sa umožňuje organizovať program vzdelávania na účel získania nižšieho stredného vzdelania v základnej škole pre fyzické osoby, ktoré nezískali nižšie stredné vzdelanie. Do 15.12.2022 si uchádzači podávali prihlášky na samotný program vzdelávania, ktorý sa začne realizovať od 01.09.2023. Uchádzači, ktorí si prihlášku podali k 15.12.2022, absolvujú program v školskom roku 2023/2024,
c) § 55 ods. 9 rozširuje okruh možností na získanie nižšieho stredného vzdelania fyzickej osoby, ktorá dosiahla primárne vzdelanie a skončila povinnú školskú dochádzku tak, aby mohla pokračovať v ďalšej vzdelávacej ceste. V tomto prípade ide o absolvovanie externého testovania na účely získania nižšieho stredného vzdelania. Prvé externé testovanie sa uskutoční 22 až 23. marca 2023. Externé testovanie bude pozostávať zo štyroch testov - test z vyučovacieho jazyka (slovenský jazyk a literatúra, alebo maďarský jazyk a literatúra), test z matematiky, test z predmetu človek a príroda, a test z predmetu človek a spoločnosť.  
Na základných školách bolo 21 absolventov za školský rok 2021/2022 a 14 študujúcich k 15.9.2022 v programe na získanie NSV.</t>
  </si>
  <si>
    <t xml:space="preserve">V roku 2022/2023 sa už program na získanie NSV na SŠ nerealizoval. 
Sú známe len počty absolventov programu za rok 2021/2022 - spolu absolventi 823, z toho 349 žien. 
ŠIOV tiež nemá v kompetencii zber štatistických dát, preto nemá k dispozícii údaje -  počet uchádzačov, ktorí absolvovali program na získanie nižšieho stredného vzdelania. </t>
  </si>
  <si>
    <t xml:space="preserve"> 
Druhošancové vzdelávanie v súlade s § 31a je možné získať v základných školách. ŠIOV v rámci svojich kompetencií v súlade s §16 školského zákona pripravil návrh ŠVP, ktorého súčasťou je možnosť  získania nižšieho stredného vzdelania v rámci vzdelávacieho programu nižšieho stredného odborného vzdelávania v stredných odborných školách („F“ odbory).</t>
  </si>
  <si>
    <t>Legislatívna úprava je určite dobrým krokom, je však evidentné, že funkčný systém musí ponúkať širší rámec podporných opatrení. Na základe zistení z terénu je možné predpokladať, že tento krok nie je zabezpečený.
Nenaplnenie cieľovej hodnoty je vysvetlené racionálne, je teda možné tvrdiť, že aktivita bola priebežne realizovaná, a boli pripravené základné podmienky pre jej širšie uplatnenie v ďalšom období. 
Rozdiel medzi cieľovou a dosiahnutou hodnotou je však natoľko výrazný, že výkon aktivity je  možné označiť len známkou 3.</t>
  </si>
  <si>
    <t>https://www.slov-lex.sk/pravne-predpisy/SK/ZZ/2008/245/20231223.html</t>
  </si>
  <si>
    <t xml:space="preserve">Zverejnenie všetkých potrebných informácií pre uchádzačov, školy a regionálne úrady školskej správy k programu vzdelávania na získanie nižšieho stredného vzdelania (ďalej len "program vzdelávania") na webovom sídle ministerstva  - https://www.minedu.sk/program-vzdelavania-na-ziskanie-nizsieho-stredneho-vzdelania/. Vytvorenie jednotného vzoru prihlášky do programu vzdelávania pre uchádzačov (https://edicnyportal.iedu.sk/Forms/Show/5522) v slovenskom jazyku a aj v dvojjazyčnej slovensko-maďarskej verzii. Prepracovanie pôvodných vzdelávacích štandardov z roku 2015 na nové a zjednotené štandardy s dodatkami k štátnym vzdelávacím programom pre odborné vzdelávanie a prípravu v stredných školách (F-odboroch). Vytvorenie vzoru vysvedčenia pre úspešných absolventov programu vzdelávania - https://edicnyportal.iedu.sk/Forms/Show/5686.  </t>
  </si>
  <si>
    <t xml:space="preserve">NIVaM - vypracovanie dokumentov "Rámcové učebné plány a vzdelávacie štandardy vzdelávania na získanie nižšieho stredného vzdelania" (https://www.minedu.sk/data/att/27851.pdf) a "Špecifikácia vstupného testu a programu vzdelávania , koncepcia komisionálnych skúšok, hodnotenie a kritéria úspešnosti, doklad o získanom vzdelávaní" (https://www.minedu.sk/data/att/27851.pdf). </t>
  </si>
  <si>
    <t xml:space="preserve">Novelou zákona č. 245/2008 Z. z. o výchove a vzdelávaní (školský zákon) a o zmene a doplnení niektorých zákonov v znení neskorších predpisov (ďalej len „školský zákon“) sa s účinnosťou od 1. januára 2022 upravili podmienky a možnosti získania nižšieho stredného vzdelania pre osoby, ktoré nezískali nižšie stredné vzdelanie a skončili povinnú školskú dochádzku. Jednou z možností je program vzdelávania na získanie nižšieho stredného vzdelania podľa § 31a školského zákona (ďalej len „program vzdelávania“) v základnej škole, ktorú určí orgán miestnej štátnej správy. Podľa platného právneho stavu uchádzač podáva prihlášku do programu vzdelávania orgánu miestnej štátnej správy v školstve (t. j. regionálny úrad školskej správy v sídle kraja) do 15. decembra príslušného kalendárneho roka, ktorý predchádza školskému roku, v ktorom sa program vzdelávania začne realizovať (§ 31a ods. 2 školského zákona). Z uvedeného vyplýva, že „prví“ uchádzači o program vzdelávania si v súlade s platným právnym stavom mohli do 15. decembra 2022 podať prihlášku do programu vzdelávania, ktorý sa začal realizovať v určených základných školách po prvýkrát od 1. septembra 2023, t. j. až v aktuálnom školskom roku 2023/2024. Vzhľadom na to, že program vzdelávania v určených základných školách aktuálne prebieha, nie je možné poskytnúť údaj o počte úspešných uchádzačov, ktorí absolvovali program vzdelávania v roku 2023. Do programu vzdelávania v školskom roku 2023/2024 sa k 15.decembru 2022 prihlásilo 142 uchádzačov, z toho programu vzdelávania sa od 1. septembra 2023 zúčastňuje 89 uchádzačov. Výsledky počtu uchádzačov, ktorí absolvovali program vzdelávania a získali nižšie stredné vzdelanie v školskom roku 2023/2024 budú známe v štvrtom kvartáli 2024. </t>
  </si>
  <si>
    <t>Nastavenie podmienok realizácie programu vzdelávania, spôsobom, aby uchádzači, ktorí vykonajú vstupný test, vykonali komisionálne skúšky najneskôr do 31.1.2024, a mali možnosť si tak podať prihlášku na vzdelávanie v strednej škole v riadne určenom termíne. Uchádzačov úspešných vo vstupnom teste bolo 47 z celkových 87, ktorí mohli vykonať komisionálne skúšky bez absolvovania programu vzdelávania. Počet úspešných absolventov komisionálnych skúšok aktuálne nie je ministerstvu známy, nakoľko školy budú tieto počty vykazovať v rámci štatistického zberu údajov v septembri 2024. Zároveň, napriek tomu, že program vzdelávania sa začal realizovať až od 1.9.2023, tak možnosť získať nižšie stredné vzdelanie sa fyzickým osobám, ktoré skončili povinnú školskú dochádzku a získali primárne vzdelanie umožnilo formou externého testovania na účel získania nižšieho stredného vzdelania (§ 155 ods. 9 školského zákona). Externé testovanie na účel získania nižšieho stredného vzdelania sa uskutočnilo po prvýkrát v školskom roku 2022/2023. Externého testovania na účel získania NSV sa v roku 2023 zúčastnilo celkom 147 uchádzačov, ktorí získali primárne vzdelanie a skončili povinnú školskú dochádzku. Z toho nižšie stredné vzdelanie na základe úspešného absolvovania externého testovania získalo 123 absolventov. Opravný termín pre 24 neúspešných uchádzačov sa bude realizovať v deň riadneho testovania pre uchádzačov o externé testovanie na získanie nižšieho stredného vzdelania v školskom roku 2023/2024 v termíne 20.03.-21.03.2024.</t>
  </si>
  <si>
    <t>Aktivity na podporu absolvovania programov na získanie nižšieho stredného vzdelania v súlade s § 31a školského zákona (druhošancové vzdelávanie) v určených základných školách aktuálne prebieha. Na program vzdelávania v školskom roku 2023/2024 sa do 15. decembra 2022 prihlásilo 142 uchádzačov, z ktorých sa od 1. septembra 2023 zúčastňuje 89 uchádzačov. Výsledky počtu účastníkov, ktorí úspešne absolvujú program vzdelávania a získajú nižšie stredné vzdelanie, budú známe v štvrtom štvrťroku 2024.</t>
  </si>
  <si>
    <t>0 - bude známe až po 31.8.2025</t>
  </si>
  <si>
    <t>https://www.slov-lex.sk/ezbierky/pravne-predpisy/SK/ZZ/2008/245/20250101</t>
  </si>
  <si>
    <t>Zverejnenie všetkých potrebných informácií pre uchádzačov, školy a regionálne úrady školskej správy (RÚŠS) k programu vzdelávania na získanie nižšieho stredného vzdelania na webovom sídle ministerstva  - https://www.minedu.sk/program-vzdelavania-na-ziskanie-nizsieho-stredneho-vzdelania/. Vytvorenie jednotného vzoru prihlášky do programu vzdelávania pre uchádzačov (https://edicnyportal.iedu.sk/Forms/Show/5948) v slovenskom jazyku. Vypracované Rámcové učebné plány a vzdelávacie štandardy vzdelávania na získanie nižšieho stredného vzdelania, ktoré sú zároveň zjednotené s dodatkami k štátnym vzdelávacím programom pre odborné vzdelávanie a prípravu v stredných školách (F-odboroch). Tvorba a zverejnenie dokumentu pre uchádzačov, základné školy, ktoré realizujú program vzdelávania a RÚŠS, špecifikáciu vstupného testu a programu vzdelávania, koncepciu komisionálnych skúšok, hodnotenie a kritéria úspešnosti a informácie k dokladu o získanom vzdelávaní (dostupný na: https://www.minedu.sk/data/att/7be/31075.b102ad.pdf. Vytvorenie vzoru vysvedčenia pre úspešných absolventov programu vzdelávania - https://edicnyportal.iedu.sk/Forms/Show/5686. Centrálny zber údajov do Rezortného informačného systému MŠVVaM SR o prihlásených uchádzačoch do programu vzdelávania v školskom roku 2024/2025 podľa stavu k 15.09.2024. Realizácia vstupného testu pre 11 prihlásených uchádzačov dňa 11.09.2024 v určených základných školách. RÚŠS písomne informovali o termíne konania vstupného testu na príslušnej škole a následne aj o výsledku a ďalšom vzdelávaní uchádzača. Tvorba vstupného testu, organizačné zabezpečenie celoslovenského testovania uchádzačov a vyhodnotenie výsledkov vstupného testu. Realizácia a konanie komisionálnych skúšok pre úspešných uchádzačov vo vstupnom teste do 31.01.2025 v určených základných školách. Realizácia programu vzdelávania vrátane konania komisionálnych skúšok pre neúspešných uchádzačov vo vstupnom teste v období 14.10.2024 - 31.08.2025 v určených základných školách. Vydanie vysvedčení pre úspešných absolventov programu vzdelávania v príslušnej základnej škole na základe úspešného vykonania komisionálnych skúšok.</t>
  </si>
  <si>
    <t>NIVaM - vypracovanie dokumentu "Špecifikácia vstupného testu a programu vzdelávania , koncepcia komisionálnych skúšok, hodnotenie a kritéria úspešnosti, doklad o získanom vzdelávaní" (https://www.minedu.sk/data/att/7be/31075.b102ad.pdf), tvorba vstupného testu, realizácia a organizačné zabezpečenie celoslovenského testovania v rámci vstupného testu, vyhodnotenie výsledkov vstupných testov uchádzačov.
Regionálne úrady školskej správy - zber prihlášok uchádzačov, prihlasovanie uchádzačov na vstupný test, určenie základnej školy, v ktorej sa program vzdelávania realizuje.</t>
  </si>
  <si>
    <t>Novelou zákona č. 245/2008 Z. z. o výchove a vzdelávaní (školský zákon) a o zmene a doplnení niektorých zákonov v znení neskorších predpisov (ďalej len „školský zákon“) sa s účinnosťou od 1. januára 2022 upravili podmienky a možnosti získania nižšieho stredného vzdelania pre osoby, ktoré nezískali nižšie stredné vzdelanie a skončili povinnú školskú dochádzku. Jednou z možností je program vzdelávania na získanie nižšieho stredného vzdelania podľa § 31a školského zákona (ďalej len „program vzdelávania“) v základnej škole, ktorú určí orgán miestnej štátnej správy. Podľa platného právneho stavu uchádzač podáva prihlášku do programu vzdelávania orgánu miestnej štátnej správy v školstve (t. j. regionálny úrad školskej správy v sídle kraja) do 15. decembra príslušného kalendárneho roka, ktorý predchádza školskému roku, v ktorom sa program vzdelávania začne realizovať (§ 31a ods. 2 školského zákona). Z uvedeného vyplýva, že uchádzači o program vzdelávania si v súlade s platným právnym stavom mohli do 15. decembra 2023 podať prihlášku do programu vzdelávania, ktorý sa začal realizovať v určených základných školách po prvýkrát od 1. septembra 2024, t. j. až v aktuálnom školskom roku 2024/2025. Vzhľadom na to, že program vzdelávania v určených základných školách aktuálne prebieha, nie je možné poskytnúť údaj o počte úspešných uchádzačov, ktorí absolvovali program vzdelávania v roku 2024. Do programu vzdelávania v školskom roku 2024/2025 sa k 15.decembru 2023 prihlásilo 11 uchádzačov, z toho programu vzdelávania sa od 1. septembra 2024 zúčastňuje 9 uchádzačov, z toho 4 uchádzači vykonali vstupný test úspešne a 5 uchádzači vykonali vstupný test neúspešne. Výsledky počtu uchádzačov, ktorí absolvovali program vzdelávania a získali nižšie stredné vzdelanie v školskom roku 2024/2025 budú známe v štvrtom kvartáli roku 2025. Zároveň uvádzame, že dôvodom, pre ktorý nie je možné cieľovú hodnotu sledovaného obdobia naplniť je skutočnosť, že novelou školského zákona z roku 2022 sa vytvorili aj iné legislatívne možnosti na získanie nižšieho stredného vzdelania prostredníctvom "druhošancového vzdelávania" a t. j. externé testovanie na účel získania nižšieho stredného vzdelania podľa § 155 ods. 9 školského zákona a získanie nižšieho stredného vzdelania v rámci vzdelávacieho programu nižšieho stredného odborného vzdelávania v strednej škole (F-odboroch). Najväčší záujem je od roku 2022 zo strany fyzických osôb, ktoré skončili plnenie povinnej školskej dochádzky a nezískali primárne vzdelanie o získanie o dokončenie úplného základného vzdelania prostredníctvom externého testovania na účel získania nižšieho stredného vzdelania - Počet prihlásených uchádzačov, ktorí si podali žiadosť o vykonanie externého testovania NSV na príslušný regionálny úrad školskej správy bolo v školskom roku 2022/2023 z celkového počtu 147 prítomných uchádzačov ich úspešne absolvovalo externé testovanie NSV a získalo nižšie stredné vzdelanie 127 účastníkov. Externého testovania NSV sa v školskom roku 2023/2024 v marci 2024 sa zúčastnilo 217 účastníkov, z ktorých externé testovanie NSV vykonalo úspešne a získalo nižšie stredné vzdelanie celkom 167 účastníkov. A v školskom roku 2024/2025 je prihlásených na externé testovanie na získanie NSV celkom 303 uchádzačov (zoznam je dostupný na: https://www.minedu.sk/data/att/850/32513.b56662.pdf). Dôvod zvýšeného záujmu o externé testovanie na účel získania NSV v porovnaní s programom vzdelávania je zrejme následkom legislatívnej úpravy spôsobu realizácie, pretože v prípade externého testovania na účel získania NSV nejde o vzdelávanie počas celého školského roka, ale v tomto prípade uchádzač iba absolvuje štyri testy v pribehu dvoch určených dní na určenej škole a v prípade, že v každom z tých štyroch testoch dosiahne minimálne 20 % úspešnosť, tak externé testovanie vykonal úspešne a získa nižšie stredné vzdelanie. Zároveň v prípade tých štyroch testoch absolvuje testy z vyučovacích predmetov - slovenský jazyk a literatúra, matematika, človek a príroda - t. j. z oblasti fyziky, chémie, biológie, človek a spoločnosť - z oblasti geografia, dejepis a občianska náuka), nevykonáva však skúšku z cudzieho jazyka ako v prípade programu vzdelávania alebo v rámci nižšieho stredného odborného vzdelávania v strednej škole kde sú vyučovacie predmety zhodné s vyučovacími predmetmi určené vzdelávacími štandardmi pre žiaka 2. stupňa základnej školy a to z dôvodu, že externé testovanie na účel získania NSV môže absolvovať podľa § 155 ods. 9 školského zákona aj žiak posledného ročníka základnej školy, ak ide o žiaka s mentálnym postihnutím alebo s mentálnym postihnutím v kombinácii s iným postihnutím, ktorý však v rámci svojho vzdelávacieho programu v základnej škole nemá ako povinný vyučovací predmet cudzí jazyk.</t>
  </si>
  <si>
    <t>Ministerstvo vypracovalo nový návrh na koncepčné riešenie poskytovania nižšieho stredného vzdelania v základných školách v rámci tzv. "druhošancového vzdelávania" a v súčasnosti pracuje na príprave návrhu na úpravu doterajšieho platného znenia do najbližšej novely školského zákona, ktorá by mala nadobudnúť účinnosť k 1.9.2026. V rámci pripravovanej novely školského zákona má ministerstvo záujem taktiež rozšíriť program vzdelávania aj na získanie primárneho vzdelania a umožniť základným školám poskytovať „druhošancové“ vzdelávanie aj pre získanie primárneho vzdelávania pre fyzické osoby, ktoré skončili plnenie PŠD a nezískali primárne vzdelanie (t. j. osoby, ktoré boli vzdelávané v špeciálnych základných školách).</t>
  </si>
  <si>
    <t>V roku 2024 pokračovala realizácia druhošancového vzdelávania podľa § 31a školského zákona, pričom aktivita bola rozšírená o systémové opatrenia – testovanie, metodické dokumenty, koordináciu RÚŠS a aktualizované rámce vzdelávania. Do programu sa prihlásilo 11 uchádzačov, z ktorých sa deväť zúčastňuje vzdelávania.                                                                                              
Celkovo však povedomie o druhošancovom vzdelávaní nie je vysoké a osoby, ktoré by sa doňho mohli zapojiť o tejoto možnosti väčšinou nevedia.                                                                                                                                                   Paralelne bežal aj mechanizmus externého testovania, ktorým v roku 2024 získalo nižšie stredné vzdelanie 167 účastníkov. Tento model sa ukazuje ako atraktívnejší a administratívne menej náročný, čo čiastočne vysvetľuje nižší záujem o formálny vzdelávací program. 
Realizácia bola vecne zabezpečená a koordinovaná, no cieľová hodnota (400 absolventov) nebola dosiahnutá, pričom výsledky budú známe až v Q4/2025.</t>
  </si>
  <si>
    <t>1.5.3. Poskytovať cielené kariérové poradenstvo pre MRK prostredníctvom Centier orientácie s cieľom: 
-nasmerovať ich kariéru v perspektívnych odboroch, vrátane sociálnej sféry, zdravotníctva a verejnej správy 
- zvýšiť ponuku učebných odborov pre dievčatá a ženy z MRK s cieľom predchádzať zapájaniu sa iba do F odborov, ktoré sa zakladajú na negatívnych stereotypoch ohľadom postavenia rómskych žien</t>
  </si>
  <si>
    <t>Počet návštev Centier orientácie pre žiakov a uchádzačov z MRK</t>
  </si>
  <si>
    <t>Bude závisieť od počtu Centier orientácie
(ŠR/rozpočet VÚC)</t>
  </si>
  <si>
    <t>Centrá orientácie poskytujú služby všetkým záujemcom vrátane MRK, ale nevedú štatistiku,nemá v kompetencii zbierať tieto dáta. Ale dá sa predpokladať, že z 1 712 uchádzačov, dosiahnutá hodnota 100 je reálnych.</t>
  </si>
  <si>
    <t>MPSVR SR 
(odbor rovnosti žien a
mužov a rovnosti
príležitosti)</t>
  </si>
  <si>
    <t xml:space="preserve">Úloha je z nášho pohľadu naplnená, resp. prebieha realizácia, ale ukazovateľ nevieme vyčísliť, nakoľko centrá orientácie nevedú databázu uchádzačov MRK.  </t>
  </si>
  <si>
    <t>Možné riešenie v roku 2023 v spolupráci s RIS, vyčísliť len MRK.</t>
  </si>
  <si>
    <t>Garant sám upozorňuje na problematický moment vykazovania (vykazovanie celkového počtu účastníkov), a vyjadril ochotu tento spôsob vykazovania pre ďalšie roky upraviť, čo je potrebné oceniť.
Aktivita bola plnená podľa plánu, cieľové hodnoty boli naplnené.</t>
  </si>
  <si>
    <t xml:space="preserve">Centrá orientácie poskytujú služby všetkým záujemcom (vrátane MRK), ale nevedú štatistiku,nemajú v kompetencii zbierať tieto dáta. Ale dá sa predpokkladať, že z 2000 uchádzačov dosiahnutá hodnota 200 je reálnych.
Cieľom centier orientácie je: 
- nasmerovať ich kariéru v perspektívnych odboroch, vrátane sociálnej sféry, zdravotníctva a verejnej správy 
- zvýšiť ponuku učebných odborov pre dievčatá a ženy z MRK s cieľom predchádzať zapájaniu sa iba do F odborov, ktoré sa zakladajú na negatívnych stereotypoch ohľadom postavenia rómskych žien
Pojem centrá orientácie existoval počas trvania národného projektu NP Duál, v súčasnosti sa zmenil názov na Talentcentrum.
Talentcentrá sú financované zo ŠIOVU (v sume 38 000 Eur/rok - licencia), ďalšie financovanie je z prostriedkov VÚC (Nitra, Trnava) a rady zamestnávateľov.
V sume 2,6 mil. Eur je zahrnuté aj financovanie Talentcentra v Nitre. </t>
  </si>
  <si>
    <t xml:space="preserve">Ukazovateľ nevieme vyčísliť, nakoľko centrá orientácie nevedú databázu uchádzačov MRK.  </t>
  </si>
  <si>
    <t>Tak ako v predchádzajúcom roku, žiaľ, ani tento sa nepodarilo vyčísliť len MRK. Tak isto ako aj pri niektorých iných aktivitách, na ktoré upozorňujeme.</t>
  </si>
  <si>
    <t>Program je dobre nastavený, a rozhodne má svoje miesto v regionálnych štruktúrach. Problémovým aspektom už druhý rok v poradí je skutočnosť, že ukazovateľ za danú aktivitu nie je vyčísliteľný z dôvodu toho, že centrá orientácie nedisponujú kompetenciou pre zber dát, a nevedú ani databázu uchádzačov MRK. Podľa tvrdenia gestora sa dá predpokladať, že z cieľovej hodnoty naplnenia bolo 200 uchádzačov MRK, čo možno považovať za úspech. Aktivita bola úspešne realizovaná podľa plánu, a podarilo sa dosiahnuť stanovené ciele.</t>
  </si>
  <si>
    <t>Centrá orientácie poskytujú služby všetkým záujemcom (vrátane MRK), ale nevedú štatistiku,nemajú v kompetencii zbierať tieto dáta. Ale dá sa predpokkladať, že z 4 096 uchádzačov dosiahnutá hodnota 400 je reálnych.
Cieľom centier orientácie je: 
- nasmerovať ich kariéru v perspektívnych odboroch, vrátane sociálnej sféry, zdravotníctva a verejnej správy 
- zvýšiť ponuku učebných odborov pre dievčatá a ženy z MRK s cieľom predchádzať zapájaniu sa iba do F odborov, ktoré sa zakladajú na negatívnych stereotypoch ohľadom postavenia rómskych žien.</t>
  </si>
  <si>
    <t>V roku 2024 pokračovala implementácia cieleného kariérového poradenstva prostredníctvom Centier orientácie. Hoci centra poskytujú služby aj pre MRK, nevedú štatistiku podľa etnicity, čo znemožňuje priame vykazovanie indikátora. Na základe údajov o celkovom počte návštev však možno predpokladať, že cieľová hodnota bola naplnená.  Program je stabilný a zakotvený v regionálnych štruktúrach, pričom sa zameriava na orientáciu MRK na perspektívne odbory mimo stereotypného zaradenia do „F“ odborov. Hodnota a význam aktivity zostávajú vysoké. Aktivita je plnená systematicky, s jasným zameraním, a podľa predpokladov dosahuje plánované ciele, aj keď chýba presné meranie cieľovej skupiny a vzhľadom na nemožnosť reálneho zhodnotenia plnenia aktivity je potrebné určiť metodiku zberu dát o zapojení MRK.</t>
  </si>
  <si>
    <t>1.5.4. Vzdelávacie aktivity na posilnenie účasti rómskych dievčat a žien vo vzdelávaní a na trhu práce.</t>
  </si>
  <si>
    <t>Počet žien a dievčat, ktoré prešli vzdelávacími aktivitami</t>
  </si>
  <si>
    <t>1000</t>
  </si>
  <si>
    <t>2032</t>
  </si>
  <si>
    <t>0,238 mil EUR (Fondy EÚ)
0,042 mil EUR (ŠR)</t>
  </si>
  <si>
    <t>60 zamestnancov - mesačný priemer za rok 2024</t>
  </si>
  <si>
    <t>Sledované údaje a ITMS 21 +</t>
  </si>
  <si>
    <t xml:space="preserve">Realizované  aktivity - modelovacie, situačné aktivity, konkrétne nácvik komunikačných zručností. Ponuka rekvalifikačných kurzov v spolupráci s ÚPSV a R v danej lokalie, kde pôsobia RT. Ponuka štúdia na SŠ, VŠ. Mapovanie lokálneho trhu práce. Pracovný pohovor, sprevádzanie a sledovanie zamestnanosti žien. Služby zamestnanosti využilo 2032. Na trvalý pracovný pomer sa zamestnalo 342 žien.  
*čerpané financie sú súčasťou rozpočtu NP RT, ktoré sú vykazované v aktivite 2.2.1. </t>
  </si>
  <si>
    <t>MVO</t>
  </si>
  <si>
    <t xml:space="preserve">spolupráca s ÚPSV a R SR </t>
  </si>
  <si>
    <t xml:space="preserve">splnená </t>
  </si>
  <si>
    <t>V roku 2024 sa aktivita po prvý raz reálne implementovala prostredníctvom národného projektu RT. Podpora zahŕňala individuálne poradenstvo, rozvoj zručností, ponuku štúdia a sprievod pri zamestnávaní. Cieľová hodnota bola výrazne prekročená – podporné služby využilo 2 032 žien, pričom 342 z nich sa zamestnalo na trvalý pracovný pomer. Zameranie na ženy z MRK a prepojenie so službami zamestnanosti aj trhom práce možno hodnotiť ako silné stránky intervencie. Odporúčame ujasniť metodiku zberu údajov pre lepšie hodnotenie.</t>
  </si>
  <si>
    <t>2. Zvýšiť účinnosť,
kvalitu poskytovania
a rozšíriť dostupnosť
verejných a
neverejných
služieb zamestnanosti
a aktívnych
opatrení trhu
práce (AOTP)
pre MRK</t>
  </si>
  <si>
    <t>2. 1 Podporiť rovnaký prístup osôb z MRK k zamestnaniu vo verejnom aj súkromnom sektore prostredníctvom
opatrení, ako sú pozitívne opatrenia a systémy podpory pre zamestnávateľov, ako aj zlepšenie prístupu k službám zamestnanosti vrátane aktívnych politík trhu práce</t>
  </si>
  <si>
    <t>2.1.1. Vytvoriť špecifickú výzvu na
podporu fungovania APZ (Agentúr podporovaného zamestnávania), ktoré zabezpečia podmienky na uľahčovanie zamestnávania ťažko zamestnateľných osôb</t>
  </si>
  <si>
    <t xml:space="preserve">Počet opatrení na podporu APZ, ktoré fungujú v rámci systému podporovaného zamestnávania </t>
  </si>
  <si>
    <t>0,836 mil.EUR (Fondy EÚ)
0,164 mil. EUR (ŠR)</t>
  </si>
  <si>
    <t xml:space="preserve"> MPSVR SR</t>
  </si>
  <si>
    <t>V súčasnosti sa pripravuje výzva na predkladanie dopytovo orientovaných projektov so zameraním na Agentúry podporovaného zamestnávania. Cieľovou skupinou budú dlhodobo nezamestnaní občania (DNO) a občania so zdravotným postihnutím (OZP). Cieľom projektu je zvýšiť zamestnanosť DNO a OZP na otvorenom  trhu práce, t.j. na bežnom trhu práce mimo chránených dielní, chránených pracovísk a sociálnych podnikov, s využitím neverejných poskytovateľov služieb zamestnanosti – APZ.  Súčasne sa vytvoria  podmienky pre zabezpečenie a rozšírenie kapacít pre poskytovanie služieb zamestnanosti, a nastaví sa mechanizmus spolupráce medzi verejnými a neverejnými poskytovateľmi služieb zamestnanosti za účelom poskytovania individualizovaného poradenstva a komplexného prístupu s následným získaním a udržaním zamestnania „šitého na mieru“ pre DNO a OZP.</t>
  </si>
  <si>
    <t>Neskoršie schválenie P SK a s tým súviaca vyťaženosť AK na príprave nosných výziev CP4. Zároveň sa jedná o nový typ podpory a zainteresované strany hľadajú optimálne nastavenie pre tento typ výzvy.</t>
  </si>
  <si>
    <t>Realizácia okrúhlych stolov za účasti zainteresovaných strán.</t>
  </si>
  <si>
    <t xml:space="preserve">Gestor poukázal na neskoršie schválenie P SK a s tým súvisiacu vyťaženosť AK na príprave nosných výziev CP4. Zároveň sa jedná o nový typ podpory, a zainteresované strany hľadajú optimálne nastavenie pre tento typ výzvy. Pri nastavení výzvy je komplikované špecifikovať cieľovú skupinu tak, aby nedochádzalo k prekrývaniu s inými programami/výzvami. Odporúčame nenastaviť ukazovatele príliš vysoko s ohľadom na to, že APZ pracujú s najťažšou cieľovou skupinou, a hoci ich podpora je veľmi intenzívna, tak úspešnosť dlhodobo nezamestnaných uchádzačov o zamestnanie, prípadne osôb so zdravotným postihnutím nie je vysoká. Tiež by bolo zaujímavé vedieť, ako sa pilotný projekt premietne do dlhodobého začlenenia APZ do systému. 
Aktivita sa neplní z dôvodov, ktoré gestor vie vyargumentovať, zároveň gestor navrhol adekvátne nápravné opatrenia formou okrúhlych stolov za účasti zainteresovaných strán.                                                                                                                                             </t>
  </si>
  <si>
    <t>Aktuálne prebieha paticipatívny prístup smerujúci k optimálnemu nastaveniu dopytovej výzvy, s ohľadom na požiadavky subjektov, ktoré budú implementovať podporené projekty. Cieľové hodnoty merateľných ukazovateľov výzvy budú reflektovať reálne možnosti implementujúcich subjektov, avšak zároveň postačujúce pre plnenie Programu Slovensko.</t>
  </si>
  <si>
    <t>2 osoby (uvedený počet osôb zo SO MPSVR participoval na príprave výzvy)</t>
  </si>
  <si>
    <t>MPSVR pripravuje výzvu na podporu uvedenej témy kv rámci 1. polroku 2025</t>
  </si>
  <si>
    <t>výzva nebola vyhlásená</t>
  </si>
  <si>
    <t>vyhlásenie výzvy je plánované na 1.polrok roku 2025</t>
  </si>
  <si>
    <t>V priebehu roka 2024 síce výzva na podporu Agentúr podporovaného zamestnávania (APZ) nebola formálne vyhlásená, no prebiehal odborný prípravný proces smerujúci k vytvoreniu kvalitného rámca pre budúcu implementáciu. Gestor zorganizoval sériu konzultácií a okrúhlych stolov za účasti kľúčových aktérov, čo potvrdzuje snahu o participatívne nastavenie výzvy s ohľadom na potreby poskytovateľov aj cieľových skupín. Predmetom týchto rokovaní boli najmä otázky praktickej udržateľnosti, nastaviteľnosti ukazovateľov a zabránenia prekrývania s inými nástrojmi aktívnej politiky trhu práce. So zreteľom na zložitosť cieľovej skupiny, ktorou sú dlhodobo nezamestnané osoby a osoby so zdravotným znevýhodnením, považujeme za kľúčové, aby výzva zohľadnila nielen počet umiestnení, ale najmä kvalitu a trvácnosť poskytovanej podpory.</t>
  </si>
  <si>
    <t xml:space="preserve">Výzva "2N - Nezamestnaní a neaktívni na ceste na trh práce" zameraná aj na podporu neverejných poskytovateľov služieb zamestnanosti bola vyhlásená dňa 21.03.2025 </t>
  </si>
  <si>
    <t xml:space="preserve">2.1.2. Realizovať aktivity na udržanie a rozvoj činností komunitných centier s cieľom aktivizovať členov miestnych komunít, vrátane podpory ich lepšej zamestnateľnosti </t>
  </si>
  <si>
    <t>Počet osôb, ktoré poskytujú služby v komunitných centrách aj v obciach s prítomnosťou MRK</t>
  </si>
  <si>
    <t>540</t>
  </si>
  <si>
    <t>290</t>
  </si>
  <si>
    <t>4,476 mil.EUR (Fondy EÚ)
0,924 mil. EUR (ŠR)</t>
  </si>
  <si>
    <t>3 340 229,78</t>
  </si>
  <si>
    <t>632 340,88</t>
  </si>
  <si>
    <t>3 972 570,66</t>
  </si>
  <si>
    <t xml:space="preserve">monitorovacie údaje
</t>
  </si>
  <si>
    <r>
      <t>Rozvoj komunitnej práce v lokalitách prostredníctvom komunitných pracovníkov KC; vytvorenie Rád KC; mapovanie potrieb komunít a ich následná analýza s členmi komunít; poskytovanie sociálneho poradenstva a poskytovanie ochrany práv a právom chránených záujmov; advokácia užívateľov soc. služby; aktivity zamerané na: prípravu na pracovné pohovory, prípravu životopisov a iných dokumentov potrebných k nájdeniu zamestnania; nácvik zručností využiteľných pri pracovných poho</t>
    </r>
    <r>
      <rPr>
        <sz val="8"/>
        <rFont val="Calibri"/>
        <family val="2"/>
        <charset val="238"/>
        <scheme val="minor"/>
      </rPr>
      <t>voroch; aktívna spolupráca zo strany zamestnancov KC s potenciálnymi zamestnávateľmi v regióne; práca s užívateľmi soc.služby</t>
    </r>
    <r>
      <rPr>
        <sz val="8"/>
        <color theme="1"/>
        <rFont val="Calibri"/>
        <family val="2"/>
        <charset val="238"/>
        <scheme val="minor"/>
      </rPr>
      <t xml:space="preserve"> zameraná na udržanie si zamestnania; sprostredkovanie rekvalifikačných kurzov cez rôzne inštitúcie/organizácie; rôzne aktivity, ktoré majú nepriamy dopad na nájdenie/udržanie si zamestnania (zvýšenie gramotnosti, PC kurzy, finančná gramotnosť, osveta zdravia, "živá knižnica" a pod.).</t>
    </r>
  </si>
  <si>
    <t>Realizáciu programu je možné len potvrdiť, plánované aktivity boli realizované podľa plánu. Spätná väzba z terénu potvrdzuje, že služba je vnímaná veľmi pozitívne a je často využívaná najmä z pohľadu klienta vo finančnej núdzi, ktorý nemusí mať financie na cestu.</t>
  </si>
  <si>
    <t>4,2075 mil.EUR (Fondy EÚ)
745,5 tis. EUR (ŠR)</t>
  </si>
  <si>
    <t>4 502 218,54</t>
  </si>
  <si>
    <t>ÚV SR/ÚSVRK je prijímateľom v národnom projekte Komunitné služby v mestách a obciach s prítomnosťou marginalizovaných rómskych komunít – II. Fáza  (ďalej aj ako „NP KS MRK“). Projekt je pokračovaním realizovaného národného projektu Komunitné centrá v mestách a obciach s prítomnosťou MRK - I. Fáza, ktorý bol implementovaný ÚV SR/ÚSVRK v období 01/2016-12/2019. Hlavným cieľom NP KS MRK je podpora rozvoja poskytovateľov troch sociálnych služieb krízovej intervencie, ktorí budú poskytovať dostupné, štandardizované odborné činnosti, ďalšie činnosti a aktivity realizované v oblasti podpory sociálnej inklúzie osôb v nepriaznivej sociálnej situácii, s dôrazom na marginalizované rómske komunity (ďalej len „MRK“)  ohrozené sociálnym vylúčením alebo s obmedzenou schopnosťou spoločensky sa začleniť a samostatne riešiť svoje problémy. V komunitných centrách zamestnanci realizujú preventívne aktivity: oboznámenie klientov o voľných pracovných miestach pracovníkmi z ÚPSVaR, personálnej agentúry - poskytovanie informácií o voľných pracovných miestach zo strany zamestnávateľa - nácvik komunikačných a sociálnych zručností - realizácia kariérneho poradenstva - zapájanie klientov do sociálnych podnikov - rekvalifikačný kurz pre klientov.</t>
  </si>
  <si>
    <t>samosprávy
MVO</t>
  </si>
  <si>
    <t>Realizáciu programu je možné len potvrdiť, plánované aktivity boli realizované podľa plánu.</t>
  </si>
  <si>
    <t>550</t>
  </si>
  <si>
    <t>440</t>
  </si>
  <si>
    <t>9,019 mil.EUR (Fondy EÚ)
1,880 mil. EUR (ŠR)</t>
  </si>
  <si>
    <t>5 153 496,96</t>
  </si>
  <si>
    <t>977 933,41</t>
  </si>
  <si>
    <t>6 131 430,37</t>
  </si>
  <si>
    <t>Usmerňovanie a podpora výkonu komunitnej práce. Podpora vzniku a udržateľnosti činnosti komunitných rád ako jedného z nástrojov komunitnej práce zameraného na mapovanie potrieb komunity na základe jej aktivít. Komunitné rady združujú členov, ktorým je poskytnutá potrebná metodická koordinačná podpora v rôznych oblastiach spoločenského života s cieľom identifikovať na úrovni komunity najproblematickejšie témy (oblasti). Odhadovaná výška finančných zdrojov pozostáva z projektu NP Budovanie odborných kapacít na komunitnej úrovni: Spolu = 2 324 322,69 € / EÚ = 1 963 803,67 € / ŠR = 360 519,02 € a NP Terénna sociálna práca a komunitné centrá: Spolu = 3 807 107,68 / EÚ = 3 189 693,29 € / ŠR = 617 414,39 €.</t>
  </si>
  <si>
    <t xml:space="preserve">V roku 2023 prebiehali plánované aktivity podľa harmonogramu. Jediným problematickým momentom bola nedostatočná komunikácia garanta s prevádzkovateľmi KC, ktorí pri prechode z jedného programového obdobia do ďalšieho nemali včas informácie o pokračovaní financovania, a preto nevedeli, či budú schopní udržať si personálne kapacity. Inak hodnotím program naozaj veľmi pozitívne. Podľa garanta bolo v KC  priamo zamestnaných 85 Rómov s tým, že počet môže byť aj vyšší, lebo prihlásenie sa k rómskej národnosti bolo dobrovoľné. </t>
  </si>
  <si>
    <t>Nesúhlasime s konštatovaním komentáru panelu expertov. Financovanie KC bolo do 07/2023. Na konferenciách 03/2023 boli všetky zapojené subjekty informované o pokračovaní podpory z nového programovacieho obdobia. 
Od 07/2023 bolo užívateľom (organizácie poskytujúce predmetnú službu) umožnené zapojiť sa do Národného projektu "Spolu pre komunity", ktorý v sebe spája podporu činnosti komunitných centier a terénnej sociálnej práce. Cieľom zjednotenia týchto oblastí do jedného funkčného celku (projekt) je zjednotenie postupov, prenos informácií, ako aj komplexnejšia podpora cieľových skupín.
Projekt zlúčil doterajšie 4 projekty (KC v gescii USVRK, TSP v gescii ÚSVRK, KC v gescii MPSVR, TSP v gescii MPSVR) pod jednu strechu, s cieľom dosiahnuť efektívnejšiu implementáciu týchto nástrojov.</t>
  </si>
  <si>
    <t>295</t>
  </si>
  <si>
    <t>1,5351 mil.EUR (Fondy EÚ)
270,9 tis. EUR (ŠR)</t>
  </si>
  <si>
    <t>2481614,66</t>
  </si>
  <si>
    <t>437932</t>
  </si>
  <si>
    <t>2919546,66</t>
  </si>
  <si>
    <t>ÚV SR/ÚSVRK je prijímateľom v národnom projekte Komunitné služby v mestách a obciach s prítomnosťou marginalizovaných rómskych komunít – II. Fáza  (ďalej aj ako „NP KS MRK“). Projekt je pokračovaním realizovaného národného projektu Komunitné centrá v mestách a obciach s prítomnosťou MRK - I. Fáza, ktorý bol implementovaný ÚV SR/ÚSVRK v období 01/2016-12/2019. Hlavným cieľom NP KS MRK je podpora rozvoja poskytovateľov troch sociálnych služieb krízovej intervencie, ktorí budú poskytovať dostupné, štandardizované odborné činnosti, ďalšie činnosti a aktivity realizované v oblasti podpory sociálnej inklúzie osôb v nepriaznivej sociálnej situácii s dôrazom na marginalizované rómske komunity (ďalej len „MRK“),  ohrozené sociálnym vylúčením alebo s obmedzenou schopnosťou spoločensky sa začleniť a samostatne riešiť svoje problémy. V komunitných centrách zamestnanci realizujú preventívne aktivity: oboznámenie klientov o voľných pracovných miestach pracovníkmi z ÚPSVaR, personálnej agentúry - poskytovanie informácií o voľných pracovných miestach zo strany zamestnávateľa - nácvik komunikačných a sociálnych zručností - realizácia kariérneho poradenstva - zapájanie klientov do sociálnych podnikov - rekvalifikačný kurz pre klientov.</t>
  </si>
  <si>
    <t>V roku 2023 prebiehali plánované aktivity podľa harmonogramu.</t>
  </si>
  <si>
    <t>600</t>
  </si>
  <si>
    <t>702</t>
  </si>
  <si>
    <t>13,64145 mil.EUR (Fondy EÚ)
2,855 mil. EUR (ŠR)</t>
  </si>
  <si>
    <t>9 829 311</t>
  </si>
  <si>
    <t>1 932 195</t>
  </si>
  <si>
    <t>11 761 506</t>
  </si>
  <si>
    <t>12 regionál. koordinátorov + 6 manažment</t>
  </si>
  <si>
    <t>štatistika NP TSP KC - aktivita KC</t>
  </si>
  <si>
    <t>Výkon aktivít a činností KC aj v MRK prostedníctvom zamestnancov obcí/miest, MVO;
ralizácia skupinových aktivít zameraných na nácvik pracovných zručností, príprava na pracovný pohovor, poradenstvo v oblasti hľadania si zamestnania, zo strany KC vyhľadávanie a udržiavanie kontaktu s potenciálnymi zamestnávateľmi; podpora a urdžateľnosť komunitných rád ako jedného z nástrojov komunitnej práce zameraného na mapovanie potrieb komunity na základe jej aktivít.</t>
  </si>
  <si>
    <t>zamestnávanie zamestnancov KC</t>
  </si>
  <si>
    <t>V roku 2024 pokračovala implementácia aktivít komunitných centier (KC), ktoré sú dôležitou súčasťou systému sociálnej inklúzie v obciach s prítomnosťou MRK. Projekt „Spolu pre komunity“, ktorý zlúčil predchádzajúce národné projekty v oblasti komunitnej práce a terénnej sociálnej práce, výrazne prispel k zvýšeniu efektívnosti poskytovania služieb a zjednoteniu metodiky práce. Zamestnanci komunitných centier sa aktívne podieľali nielen na preventívnej práci, ale aj na kariérnom poradenstve, rozvoji mäkkých zručností a sprostredkovaní kontaktov s potenciálnymi zamestnávateľmi, čo posilňuje zamestnateľnosť klientov. Zároveň však z terénu prichádzali signály o istom vákuu v informovanosti pri prechodoch medzi jednotlivými programovými obdobiami a preto odporúčame dopredu uvažovať ako možno službu finančne zastabilizovať.</t>
  </si>
  <si>
    <t>2.1.3. Realizovanie terénnej sociálnej práce, ktorá umožní rýchle a primerané reakcie na problémy nielen s trhom práce</t>
  </si>
  <si>
    <t>Počet osôb, ktoré poskytujú služby terénnej sociálnej práce aj v obciach s prítomnosťou MRK</t>
  </si>
  <si>
    <t>800</t>
  </si>
  <si>
    <t>387</t>
  </si>
  <si>
    <t>6,771 mil.EUR (Fondy EÚ)
1,329 mil. EUR (ŠR)</t>
  </si>
  <si>
    <t>5 762 212,44</t>
  </si>
  <si>
    <t>1 012 067,28</t>
  </si>
  <si>
    <t>6 774 279,72</t>
  </si>
  <si>
    <t>monitorovacie údaje</t>
  </si>
  <si>
    <t>výkon aktivít TSP aTP v MRK</t>
  </si>
  <si>
    <t>samosprávy - zamestnávanie TSP,TP</t>
  </si>
  <si>
    <t xml:space="preserve">Realizáciu programu je možné len potvrdiť, v roku 2022 boli do programu realizovaného zo strany IA MPSVaR zavedené aj odborné pozície v oblasti zamestnanosti, finančného poradenstva a bývania. </t>
  </si>
  <si>
    <t>490</t>
  </si>
  <si>
    <t>6,324 mil.EUR (Fondy EÚ)
1,116 mil. EUR (ŠR)</t>
  </si>
  <si>
    <t>4 489 128,89</t>
  </si>
  <si>
    <t>792 199,21</t>
  </si>
  <si>
    <t>5 281 328,10</t>
  </si>
  <si>
    <t>Národný projekt Terénna sociálna práca a terénna práca v obciach s prítomnosťou marginalizovaných rómskych komunít II. realizuje v rámci svojich regionálnych kancelárií pravidelné poradenstvo a pomoc klientom, ktorí sa chcú uplatniť na trhu práce. V rámci intervencií sa realizujú aktivity ako príprava na pohovor, pomoc s vypísaním životopisu, vyhľadávanie pracovných ponúk a preventívne aktivity. V rámci preventívnych aktivít ide predovšetkým o spoluprácu s personálnymi agentúrami, ktoré po dohode s terénnymi sociálnymi pracovníkmi a terénnymi pracovníkmi zrealizujú nábor zamestnancov alebo rekvalifikačné kurzy.</t>
  </si>
  <si>
    <t>655</t>
  </si>
  <si>
    <t>12,110 mil.EUR (Fondy EÚ)
2,490 mil. EUR (ŠR)</t>
  </si>
  <si>
    <t>8 461 329,66</t>
  </si>
  <si>
    <t xml:space="preserve">1 629 746,38 </t>
  </si>
  <si>
    <t>10 091 076,04</t>
  </si>
  <si>
    <t>Výkon aktivít TSP a TP v MRK. Odhadovaná výška finančných zdrojov pozostáva z projektu NP Podpora a zvyšovanie kvality terénnej sociálnej práce - spolu = 4 225 684,84 € / EÚ = 3 514 439,25 € / ŠR = 711 245,59 € a NP Terénna sociálna práca a komunitné centrá - spolu = 5 865 391,20 € / EÚ = 4 946 890,41 € / ŠR = 918 500,79 €.</t>
  </si>
  <si>
    <t>zamestnávanie TSP,TP</t>
  </si>
  <si>
    <t xml:space="preserve">Realizácia programu prebiehala podľa plánu. Veľmi pozitívne hodnotím zapojenie regionálnych odborných pracovníkov pre zamestnanosť, financie a bývanie. Podľa garanta bolo v TSP priamo zamestnaných 106 Rómov s tým, že počet môže byť aj vyšší, lebo prihlásenie sa k rómskej národnosti bolo dobrovoľné. Program TSP intenzívne spolupracuje aj s inými aktérmi v lokalite, a v teréne je považovaný za nesmierne prínosný.  Rovnako ako v aktivite 2.1.2 možno vytknúť len nedostatočnú komunikáciu garanta s prevádzkovateľmi.               </t>
  </si>
  <si>
    <t>Nesúhlasime s konštatovaním komentáru panelu expertov, na konferenci 03/2023 boli zapojené subjekty zo strany gestora informované o pokračovaní podpory z nového programovacieho obdobia k 1.7.2023.
Od 07/2023 bolo užívateľom (organizácie poskytujúce predmetnú službu) umožnené zapojiť sa do národného projektu "Spolu pre komunity" financovaného z Programu Slovensko, ktorý v sebe spája podporu činnosti komunitných centier a terénnej sociálnej práce. Cieľom zjednotenia týchto oblastí do jedného funkčného celku (projekt) je zjednotenie postupov, prenos informácií, ako aj komplexnejšia podpora cieľových skupín.
Projekt zlúčil doterajšie 4 projekty (KC v gescii USVRK, TSP v gescii ÚSVRK, KC v gescii MPSVR, TSP v gescii MPSVR) pod jednu strechu, s cieľom dosiahnuť efektívnejšiu implementáciu týchto nástrojov.</t>
  </si>
  <si>
    <t>2,108 mil.EUR (Fondy EÚ)
372 tis.EUR (ŠR)</t>
  </si>
  <si>
    <t>5 046 163,49</t>
  </si>
  <si>
    <t>890 499,45</t>
  </si>
  <si>
    <t>5 936 662,94</t>
  </si>
  <si>
    <t xml:space="preserve">V rámci NP TSP a TP II. prebiehali intervencie zamerané na zamestnanosť, ktorých sa dokopy (za celú II. fázu projektu) zrealizovalo 128 691. Za rok 2023 to bolo 22 169 intervencií. Z toho prebiehali nasledovné intervencie ako: žiadosti do zamestnannia a životopisy, vyhľadávanie pracovných miest, príprava na pracovný pohovor, preventívne aktivity. Za celú druhú fázu sa podarilo zamestnať 6368 klientov, a za rok 2023 to bolo 1278 klientov. </t>
  </si>
  <si>
    <t>850</t>
  </si>
  <si>
    <t>17,615 mil.EUR (Fondy EÚ)
3,685 mil.EUR (ŠR)</t>
  </si>
  <si>
    <t>16 14 5423</t>
  </si>
  <si>
    <t>3 118 541</t>
  </si>
  <si>
    <t>19 263 964</t>
  </si>
  <si>
    <t>25 regionál.koordinátorov + 6 manažment</t>
  </si>
  <si>
    <t>štatistika NP TSP KC - aktivita TSP</t>
  </si>
  <si>
    <t>Poskytovanie metodickej podpory a finančných prostriedkov na zabezpečenie výkonu terénnej sociálnej práce a nadväzných odborných činností v téme financie a oddlženie, bývanie a zamestnanosť prostredníctvom lll.strán - spolupracujúcich subjektov (mestá, obce, MVO a regionálne združenia obcí), ktoré sú zamestnávateľom terénnych sociálnych pracovníkov, terénnych pracovníkov a odborných pracovníkov (podporovaných zamestnancov).</t>
  </si>
  <si>
    <t>zamestnávanie TSP,TP, OP</t>
  </si>
  <si>
    <t>Realizácia aktivity v roku 2024 nadviazala na predchádzajúce úspechy a priniesla stabilizáciu aj rozšírenie kapacít v oblasti terénnej sociálnej práce. Odborné pracovné pozície v oblasti zamestnanosti, bývania a oddlženia zohrávali dôležitú úlohu pri adresnej podpore klientov a pomáhali reagovať na akútne situácie v marginalizovaných komunitách. Vyzdvihnúť treba aj silnú prepojenosť medzi terénnymi tímami a miestnymi samosprávami či mimovládnym sektorom, čo umožnilo pružne reagovať na potreby ľudí priamo v ich prirodzenom prostredí. Vďaka zjednotenému projektu „Spolu pre komunity“ sa podarilo vytvoriť synergické väzby medzi komunitnými centrami a TSP, ktoré sa ukazujú ako dôležitý prvok budovania dôvery a aktivizácie obyvateľstva v MRK. Odporúčame väčšie prepojenie v rámci mikroregiónov a uvažovať nad možnosťou spájať viac menších obcí pod pôsobnosť jednej TSP.</t>
  </si>
  <si>
    <t>2.1.4. Realizovanie dlhového poradenstva UoZ</t>
  </si>
  <si>
    <t>Počet osôb, ktoré poskytujú poradenstvo v oblasti riadenia dlhu a finančného zdravia</t>
  </si>
  <si>
    <t>83</t>
  </si>
  <si>
    <t>3,2 mil.EUR (Fondy EÚ)</t>
  </si>
  <si>
    <t>1 464 000</t>
  </si>
  <si>
    <t>Poskytovanie dlhového poradenstva prostredníctvom 46 dlhových poradní (Bratislava, Dunajská Streda, Galanta, Komárno, Levice, Malacky, Nitra, Nové Mesto nad Váhom, Nové Zámky, Partizánske, Pezinok, Piešťany, Považská Bystrica, Prievidza, Senica, Topoľčany, Trenčín, Trnava, Banská Bystrica, Banská Štiavnica / Žiar nad Hronom, Brezno, Čadca, Dolný Kubín, Liptovský Mikuláš, Lučenec, Martin, Námestovo, Revúca, Rimavská Sobota, Ružomberok, Veľký Krtíš, Zvolen, Žilina, Bardejov, Humenné, Kežmarok, Košice, Michalovce, Poprad, Prešov, Rožňava, Spišská N. V., Stará Ľubovňa, Stropkov, Trebišov, Vranov nad Topľou).</t>
  </si>
  <si>
    <t>neformalizovaná spolupráca a NP TSP II. a NP BOKKÚ - sieťovanie a oslovovanie možných klientov</t>
  </si>
  <si>
    <t xml:space="preserve">Uvedená suma predstavuje iba sumu čerpania k 31.12.2022, celkové výdavky prijímateľa sú väčšie, avšak ešte neboli predmetom finančného overenia. </t>
  </si>
  <si>
    <t xml:space="preserve">Spätná väzba z terénu potvrdzuje, že služba je vnímaná veľmi pozitívne a je často využívaná. Neformálnu spoluprácu s TSP a KC je tiež možné potvrdiť. Vzhľadom na reakcie z terénu je však možné pochybovať o u uvedenej dosiahnutej hodnote. Vzhľadom na popularitu služby je možné predpokladať, že dosiahnutá hodnota je zásadne vyššia ako je uvedených 83 osôb a s vysokou mierou pravdepodobnosti je možné predpokladať, že cieľová hodnota indikátora bola naplnená.
Je však potrebné overiť spôsob vykazovania finančného plnenia, nakoľko je možné predpokladať, že aktuálne uvedené hodnoty referujú informáciu ohľadom celkových výdavkov projektu, čim dochádza k navyšovaniu sumy využitej v prospech inklúzie Rómov.  
</t>
  </si>
  <si>
    <t>103</t>
  </si>
  <si>
    <t>3 618 000</t>
  </si>
  <si>
    <t>Poskytovanie dlhového poradenstva prostredníctvom 46 dlhových poradní (Bratislava, Dunajská Streda, Galanta, Komárno, Levice, Malacky, Nitra, Nové Mesto nad Váhom, Nové Zámky, Partizánske, Pezinok, Piešťany, Považská Bystrica, Prievidza, Senica, Topoľčany, Trenčín, Trnava, Banská Bystrica, Banská Štiavnica / Žiar nad Hronom, Brezno, Čadca, Dolný Kubín, Liptovský Mikuláš, Lučenec, Martin, Námestovo, Revúca, Rimavská Sobota, Ružomberok, Veľký Krtíš, Zvolen, Žilina, Bardejov, Humenné, Kežmarok, Košice, Michalovce, Poprad, Prešov, Rožňava, Spišská N. V., Stará Ľubovňa, Stropkov, Trebišov, Vranov nad Topľou).
Skutočná dosiahnutá hodnota je ešte vyššia. Uvedený počet je dosiahnutý z uzatvorených prípadov, ktorých je cca 40% z celkového počtu. Cieľová hodnota indikátora bola naplnená.</t>
  </si>
  <si>
    <t>Uvedená suma predstavuje sumu aktuálnej úrovne čerpania projektu "Bezplatné dlhové poradenstvo," pričom celkom bolo doteraz vyčepaných cca 10,165 mil. EUR (za roky 2022 a 2023) a dopad na MRK predpokladáme na úrovni 50%. Projekt je ukončený, konečná výška finančného plnenia bude známa po vysporiadaní záverečnej žiadosti o platbu.</t>
  </si>
  <si>
    <t>Realizáciu programu je možné len potvrdiť, plánované aktivity boli realizované podľa plánu. Spätná väzba z terénu potvrdzuje, že služba je vnímaná veľmi pozitívne a je často využívaná. Z pohľadu klienta vo finančnej núdzi, ktorý nemusí mať financie na cestu do najbližšej dlhovej poradne, môžeme jedine odporučiť viac výjazdov do prostredia MRK a stretnutie s viacerými klientmi priamo v v priestoroch obce, KC alebo TSP. Podľa informácií z terénu sa tak už v niektorých prípadoch deje, a to považujeme za veľmi dobré riešenie.  Gestor predpokladá  dopad na MRK na úrovni 50%, a to hodnotíme veľmi pozitívne.</t>
  </si>
  <si>
    <t>V roku 2024 pokračuje implementácia tohto typu opatrenia už ako národný projekt financovaný z Programu Slovensko.</t>
  </si>
  <si>
    <t>70</t>
  </si>
  <si>
    <t>175</t>
  </si>
  <si>
    <t>1,722 mil.EUR (Fondy EÚ)
0,378 mil. EUR (ŠR)</t>
  </si>
  <si>
    <t>3 915 625</t>
  </si>
  <si>
    <t>848 867</t>
  </si>
  <si>
    <t>4 764 492</t>
  </si>
  <si>
    <t>V Bezplatných dlhových poradniach pracovalo 210 zamestnancov, z toho 51 ekonomických poradcov, 56 právnikov, 51 psychológov a 52 pracovníkov back office.</t>
  </si>
  <si>
    <t>Aktivita bola v roku 2024 implementovaná prostredníctvom siete 46 poradní, pričom služby dlhového poradenstva boli poskytované nielen v stabilných poradenských miestach, ale aj v podobe výjazdov do prostredia MRK. Podľa údajov z terénu rastie záujem o túto službu a gestor aktivity správne reaguje rozširovaním formátov poradenstva smerom k väčšej inkluzívnosti. Dôležitým aspektom je aj prepojenie s terénnou prácou a komunitnými centrami, ktoré zohrávajú úlohu pri identifikácii klientov v kritickej finančnej situácii a sprostredkovaní poradenstva. V kontexte rastúceho problému zadlženosti v marginalizovaných komunitách je toto opatrenie jedným z mála nástrojov, ktoré kombinujú prevenciu, včasnú intervenciu a individuálnu podporu pri finančnej stabilizácii klientov. Zároveň však z terénu prichádzali signály o istom vákuu v informovanosti pri prechodoch medzi jednotlivými programovými obdobiami a preto odporúčame dopredu uvažovať ako možno službu finančne zastabilizovať.</t>
  </si>
  <si>
    <t>2.1.5. Rozvíjanie programov rekvalifikácie pre uplatnenie sa na trhu práce (RE-PAS)</t>
  </si>
  <si>
    <t>Počet účastníkov programov na podporu zvýšenia / zmeny zručností pre znevýhodnených UoZ, vrátane NEET</t>
  </si>
  <si>
    <t>3 600</t>
  </si>
  <si>
    <t>2 598</t>
  </si>
  <si>
    <t>2,142 mil.EUR (Fondy EÚ)
0,378 mil.EUR (ŠR)</t>
  </si>
  <si>
    <t>1 748 000</t>
  </si>
  <si>
    <t>308 000</t>
  </si>
  <si>
    <t>2 056 000</t>
  </si>
  <si>
    <t>NP "Vzdelávanie uchádzačov o zamestnanie 2" je zameraný na poskytovanie príspevkov v zmysle § 54 ods. 1 písm. d) zákona č. 5/2004 Z. z. o službách zamestnanosti a o zmene a doplnení niektorých zákonov v znení neskorších predpisov pre uchádzačov o zamestnanie na rekvalifikačné kurzy (REPAS+).
Rekvalifikácia uchádzačov o zamestnanie je príprava na uplatnenie sa na trhu práce s cieľom nadobudnúť vedomosti, schopnosti a zručnosti  v rekvalifikačnom kurze. Úrad práce, sociálnych vecí a rodiny poskytne uchádzačovi o zamestnanie príspevok na rekvalifikačný kurz v hodnote kurzovného a príspevok na cestovné a stravné.</t>
  </si>
  <si>
    <t>Subjekt implementujúci NP "Vzdelávanie uchádzačov o zamestnanie 2"</t>
  </si>
  <si>
    <t>Napriek tomu, že zo strany zodpovedného subjektu je aktivita vykazovaná správne (prostredníctvom počtu účastníkov programu), informácia o celkovom počte účastníkov nie je z pohľadu hodnotenia akčného plánu veľmi užitočná, nakoľko neuvádza informáciu o počte zapojených účastníkov rómskeho pôvodu. Informácie anekdotického charakteru z terénu naznačujú, že zapájanie ľudí z MRK do programov rekvalifikácie alebo zvyšovania kvalifikácie nie je bežné (vzhľadom na rôzne, aj objektívne, prekážky). Pre účely vykazovania príspevku ku akčným plánom Stratégie by preto bolo vhodné uvažovať o uplatnení modelov, na základe ktorých by bolo možné odhadnúť podiel Rómov na celkovom počte účastníkov hodnoteného programu (napr. vykazovaním len osôb s trvalým pobytom v niektorej z obcí uvedených v Atlase rómskych komunít). Následne by bolo potrebné upraviť čerpanú sumu, nakoľko uvedenie sumy vyčerpanej v prospech celého programu umelo zvyšuje sumu finančných prostriedkov využitých v prospech inklúzie Rómov, čo následne môže spôsobovať zbytočné napätie v spoločnosti.</t>
  </si>
  <si>
    <t>4 800</t>
  </si>
  <si>
    <t xml:space="preserve">5,684 mil.EUR (Fondy EÚ)
1,116 mil.EUR (ŠR) </t>
  </si>
  <si>
    <t xml:space="preserve">V roku 2023 sa pokračovalo v realizácii národného projektu "Vzdelávanie uchádzačov o zamestnanie 2", ktorého súčasťou bolo opatrenie č. 1 "Podpora rekvalifikácie uchádzačov o zamestnanie a znevýhodnených uchádzačov o zamestnanie (REPAS)". Rekvalifikáciou sa rozumie príprava na uplatnenie sa na trhu práce s cieľom nadobudnúť vedomosti, schopnosti a zručnosti v rekvalifikačnom kurze. Národný projekt bol ukončený v II. polroku 2023.
Zároveň sa začala príprava nového národného projektu implementovaného z Programu Slovensko na roky 2021 - 2027 s názvom "Zručnosti pre trh práce", ktorý podporí nadobúdanie a rozvoj vedomostí a zručností uchádzačov o zamestnanie, záujemcov o zamestnanie a mladých ľudí do 30 rokov v situácii NEET. Spustenie realizácie projektu sa očakáva v marci 2024.
Novela zákona č. 5/2004 Z. z. o službách zamestnanosti s účinnosťou od 01. 01. 2023 zaviedla nový legislatívny rámec "príspevok na pdporu rekvalifikácie uchádzača o zamestnanie" (§ 46a). ÚPSVaR môže poskytnúť uchádzačovi o zamestnanie finančný príspevok na podporu rekvalifikácie na základe posúdenia individuálnej možnosti predpokladaného uplatnenia sa uchádzača o zamestnanie na trhu práce po absolvovaní rekvalifikácie, a na základe zhodnotenia účelnosti a hospodárnosti nákladov vynaložených na rekvalifikáciu. Rekvalifikáciou sa rozumie odborná príprava uchádzača o zamestnanie alebo príprava uchádzača o zamestnanie zameraná na rozvoj komunikačných, počítačových, manažérskych, sociálnych, podnikateľských alebo jazykových vedomostí, zručností alebo schopností určených na zabezpečenie jeho adaptability a uplatnenia sa v zamestnaní alebo v pracovných činnostiach, ktoré má uchádzač o zamestnanie vykonávať po absolvovaní ním vybraného vzdelávacieho programu u ním vybraného poskytovateľa vzdelávacieho programu. </t>
  </si>
  <si>
    <t xml:space="preserve">S prihliadnutím na vyjadrenie gestora potvrdzujem neúplné naplnenie cieľovej hodnoty v danom roku (62,6%). Toto súvisí s nedostatočným záujmom a iniciatívou zo strany UoZ, ktoré z pohľadu úradov práce nie je možné ovplyvniť. V zmysle poskytnutých skutočností neboli zadefinované žiadne opatrenia, a to aj z dôvodov plánovaných nových prioritných projektov financovaných v rámci Programu Slovensko. Prax ukazuje, že klienti z prostredia MRK často nie sú úspešní v snahe zapojiť sa do programu z dôvodu (podobne ako v programe 1.1.1), že mnohé úrady podľa §70 ods.7 - 8  zákona o službách zamestnanosti 5/2004 Z.z. nepriznávali príspevky osobám, ktorí boli dlžníkmi voči štátu, aj keď sa tieto obmedzenia od 1/2023 vzťahujú pri FO len na osoby, ktoré vykonávali SZČO. Ďalšou prekážkou sú vysoké administratívne nároky pri podávaní žiadosti, ktoré osoby s nízkou mierou gramotnosti často nedokážu zvládať. Podpora organizácií pracujúch s MRK často výrazne zvyšuje ich šance na zapojenie sa do programu.Hodnotenie vnímame na úrovni č. 3.              </t>
  </si>
  <si>
    <t>V rámci Programu Slovensko bol v priebehu 1. polroka 2024 zazmluvnený národný projekt "Zručnosti pre trh práce," prostredníctvom ktorého je podpora smerovaná k zmene alebo prehlbovaniu zručností, a to nie len pre UoZ a mladých UoZ, ale aj pre osoby na trhu práce, ktoré prejavia záujem a sú vedené ako záujemcovia o zamestnanie. 
Cieľom je podporiť najmä nedostatkové profesie a digitálne zručnosti.</t>
  </si>
  <si>
    <t>3766</t>
  </si>
  <si>
    <t>2 307 745</t>
  </si>
  <si>
    <t>407 249</t>
  </si>
  <si>
    <t>2 714 994</t>
  </si>
  <si>
    <t xml:space="preserve">Národný projekt "Vzdelávanie uchádzačov o zamestnanie 2", v rámci ktorého sa realizovalo opatrenie "Podpora rekvalifikácie uchádzačov o zamestnanie/znevýhodnených uchádzačov o zamestnanie (REPAS+)", bol ukončený v roku 2023.
V súčasnosti sa podpora rekvalifikácie a ďalšieho vzdelávania uchádzačov o zamestnanie a záujemcov o zamestnanie realizuje v rámci národného projektu "Zručnosti pre trh práce". Národný projekt bol spustený v 04/2024.
Uvedená je výška príspevkov uhradených v roku 2024 pre 3 766 znevýhodneným UoZ (vrátane mladých UoZ - NEET).
*počet zamestnancov participujúcich na realizácii jednotlivých aktivít nesledujeme. Predmetné aktivity sú realizované internými personálnymi kapacitami príslušných úradov práce, sociálnych vecí a rodiny. </t>
  </si>
  <si>
    <t>Implementáciu opatrení národného projektu "Zručnosti pre trh práce" realizujú Ústredie práce, sociálnych vecí a rodiny a úrady práce, sociálnych vecí a rodiny.</t>
  </si>
  <si>
    <t xml:space="preserve">Objem finančných prostriedkov bude v nasledujúcich obdobiach rásť, nakoľko realizácia projektu začala až v polovici roku 2024 a do vyhodnotenia neboli započítané poskytnuté zálohové platby, ale iba zúčtované finančné prostriedky, ktoré vstupujú reálne do vykazovania čerpania. </t>
  </si>
  <si>
    <t>V roku 2024 bola aktivita realizovaná formou pokračovania opatrenia REPAS+ a zároveň cez nový národný projekt „Zručnosti pre trh práce“, ktorý bol spustený v apríli. Počet zapojených uchádzačov o zamestnanie naznačuje dobrý štart nového projektu, no naďalej pretrvávajú výzvy v oblasti prístupu klientov z MRK, najmä v súvislosti s administratívnou náročnosťou a nízkou mierou digitálnej či funkčnej gramotnosti. Chýba zatiaľ hlbšia analýza regionálnych rozdielov v zapojení MRK a absentujú aj systémové opatrenia, ktoré by podporovali individuálny prístup k tejto cieľovej skupine (napr. cez podporu sprevádzania alebo komunitných mentorov). S pokračujúcou implementáciou projektu sa však otvára príležitosť na zavedenie citlivejších prístupov a na systematické zapracovanie spätnej väzby z praxe. Opäť odporúčame využiť zapojenie lokálnych aktérov (KC, TSP, MVO) na zvýšenie počtu zapojených účastníkov z prostredia MRK a lepšie prepájanie absolventov rekvalifikačných kurzov na ďalšie opatrenia aby využili získané kvalifikácie na adekvátne pracovné uplatnenie. Oceňujeme však že v porovnaní s predchádzajúcim rokom sa zvýšil počet účastníkov a preto navrhujeme lepšiu známku.</t>
  </si>
  <si>
    <t>2.2. Zabezpečiť komplexný prístup so zameraním na
zlepšovanie životných
podmienok osôb z MRK,
s dôrazom na charakter
potrieb a špecifických
problémov lokalít, ktoré
sú uvedené v Atlase
rómskych komunít 2019</t>
  </si>
  <si>
    <t>2.2.1. Realizovať aktivity v rámci uplatňovania komplexného prístupu smerujúce/zahrňujúce podporu zamestnateľnosti</t>
  </si>
  <si>
    <t>Počet osôb z MRK, ktoré využili služby rozvojového tímu v oblasti zamestnateľnosti</t>
  </si>
  <si>
    <t>5615</t>
  </si>
  <si>
    <t>16,099 mil.EUR (Fondy EÚ)
2,841 mil.EUR (ŠR)</t>
  </si>
  <si>
    <t>12  863 194</t>
  </si>
  <si>
    <t>2 269 975</t>
  </si>
  <si>
    <t xml:space="preserve">15 133 169 </t>
  </si>
  <si>
    <t xml:space="preserve">Sledované údaje a ITMS 21+ </t>
  </si>
  <si>
    <t xml:space="preserve">Aktivita sa realizuje cez NP RT. Poskytovanie intervencií v oblasti poradenstva, a to mapovaním lokálneho trhu práce, ponuka voľných pracovných miest, ÚPSV a R, Kariéra, Job, Personálne agentúry. Situačné metódy, hranie rolí, pracovný pohovor - jeho príprava a vedenie, nácvik zručností. Individuálne a skupinové poradenstvo. 5615osôb využilo služby zamestnateľnosti. Počet osôb z MRK, ktorým bola poskytnutá intervencia v oblasti pracovného poradenstva = 4409. </t>
  </si>
  <si>
    <t>spolupráca so subjektami v danej lokalite RT</t>
  </si>
  <si>
    <t>Realizácia aktivity v roku 2024 prebehla prostredníctvom národného projektu Rozvojového tímu, ktorého intervencie výrazne posilnili individuálne aj skupinové kompetencie uchádzačov o zamestnanie z prostredia MRK. Pozitívne možno hodnotiť vysoký počet klientov – vyše 5 600 osôb, pričom viac ako 4 400 z nich patrilo k MRK, čo svedčí o dobre cielenej implementácii. Aktivity ako nácvik pohovorov, hranie rolí, či mapovanie lokálneho trhu práce sú nielen praktické, ale prispievajú aj k zvyšovaniu sebadôvery a adaptability klientov na pracovnom trhu. Mimoriadne dôležitým aspektom je fakt, že projekt sa realizoval v spolupráci s miestnymi subjektmi, čo zvyšovalo efektívnosť, dôveryhodnosť a regionálnu ukotvenosť opatrení. Odporúčame ujasniť metodiku zberu údajov pre lepšie hodnotenie.</t>
  </si>
  <si>
    <t>2.2.2. Realizovať preventívno-informačné programy smerujúce
k zvýšeniu občianskej zodpovednosti a zlepšeniu občianskeho spolunažívania, vrátane uzavretej výzvy OPĽZPO5A6-2020-1.</t>
  </si>
  <si>
    <t>Počet zamestnancov z MRK poskytujúcich asistenčné služby</t>
  </si>
  <si>
    <t>1 053</t>
  </si>
  <si>
    <t>12,0615 mil.EUR (Fondy EÚ)
2 ,1285 mil EUR (ŠR)</t>
  </si>
  <si>
    <t>10 299 445,66</t>
  </si>
  <si>
    <t>110 611,8</t>
  </si>
  <si>
    <t>492 590,77</t>
  </si>
  <si>
    <t>10 902 648,23</t>
  </si>
  <si>
    <t>MV SR/SEP</t>
  </si>
  <si>
    <t xml:space="preserve">MOPS - Hodnota ukazovateľa napočítaná ako kumulatív zo skutočnej hodnoty ukazovateľa P0886 v rámci výziev OPLZ-PO8-2021-1, OPLZ-PO8-2021-3 s hodnotou 1034 a z výzvy OPLZ-PO5a6-2020-1 s hodnotou 81.
Čerpanie financií:
EŠIF = Projekty z výzvy REACT MOPS, v realizácii počas roka 2022; 
ŠR =  spolufinancovanie ŠR vo výzve CURI;
Rozpočet ďalších subjektov = spolufinancovanie obcí. </t>
  </si>
  <si>
    <t>Projekt je možné považovať za úspešný a v teréne veľmi populárny. Plánované aktivity boli realizované podľa plánu, výkon aktivít jemožné označiť známkou 1.
S cieľom posilňovať rozvoj kapacít ľudí zapojených do programu v pozícii MOPS by bolo vhodné posilniť možnosti projektu v oblasti vzdelávania a podpory ľudí pracujúcich v pozícii MOPS.</t>
  </si>
  <si>
    <t>1201</t>
  </si>
  <si>
    <t>0,6375 mil.EUR (Fondy EÚ)
0,1125 mil.EUR (ŠR)</t>
  </si>
  <si>
    <t>8 834 805,26</t>
  </si>
  <si>
    <t>110 381,66</t>
  </si>
  <si>
    <t>470 799,41</t>
  </si>
  <si>
    <t>9 415 986,33</t>
  </si>
  <si>
    <t xml:space="preserve">MOPS - Hodnota ukazovateľa napočítaná ako kumulatív zo skutočnej hodnoty ukazovateľa P0886 v rámci výziev OPLZ-PO8-2021-1, OPLZ-PO8-2021-3 s hodnotou 1120 a z výzvy OPLZ-PO5a6-2020-1 s hodnotou 81.
Čerpanie financií:
EŠIF = Projekty z výzvy REACT MOPS, v realizácii počas roka 2023; 
ŠR =  spolufinancovanie ŠR vo výzve CURI;
Rozpočet ďalších subjektov = spolufinancovanie obcí. </t>
  </si>
  <si>
    <t>Projekt MOPS považujeme za úspešný projekt. Obce s prítomnosťou MRK aktívne využívajú tento nástroj na podporu komplexného poskytovania miestnej občianskej a preventívnej služby za účelom zvýšenia občianskej zodpovednosti a spolunažívania. Odporúčame pokračovanie projektu s dôrazom na podporu členov MOPS v oblasti zvyšovania vzdelávania, prípadne aj možnosť validácie získaných zručností a ich následnej vyššej uplatniteľnosti na otvorenom trhu práce.</t>
  </si>
  <si>
    <t>2.2.3. Realizovať preventívno-informačné programy smerujúce
k zvýšeniu občianskej zodpovednosti a zlepšeniu občianskeho spolunažívania</t>
  </si>
  <si>
    <t>350</t>
  </si>
  <si>
    <t>456</t>
  </si>
  <si>
    <t>4,25 mil.EUR (Fondy EÚ)
0,75 mil.EUR (ŠR)</t>
  </si>
  <si>
    <t xml:space="preserve">643 zamestnancov - mesačný priemer za rok 2024 </t>
  </si>
  <si>
    <t>Sledované údaje a ITMS 21+</t>
  </si>
  <si>
    <t xml:space="preserve">Počet realizovaných preventívnych a senzibilizačných programov, ktoré spája menšinové a väčšinové obyvateľsto bolo v počte 2602 a počet zúčastnených osôb z MRK bolo 30541.   Aktivity - vzdelácie, kultúrno - osvetové, preventívne v podobe piesní, tanca, varenia a iných.   Počet MRK poskytujúcich asistenčné služby v roku 2024 bolo 456.  
*čerpané financie sú súčasťou rozpočtu NP RT, ktoré sú vykazované v aktivite 2.2.1. </t>
  </si>
  <si>
    <t>V roku 2024 bolo v rámci národného projektu RT realizovaných viac ako 2 600 komunitných a osvetových podujatí, do ktorých sa zapojilo vyše 30 000 osôb z MRK, pričom 456 z nich pôsobilo priamo v pozícii poskytovateľov asistenčných služieb. Kombinácia kultúrnych, osvetových a komunitných aktivít prispela nielen k budovaniu vzťahov, ale aj k odstraňovaniu predsudkov a zlepšeniu vzájomnej dôvery medzi majoritou a minoritou. Osobitne pozitívne hodnotíme, že projekt sa nezameral iba na „vysvetľovanie“, ale vytvoril priestor pre aktívnu participáciu obyvateľov MRK ako rovnocenných partnerov. Toto smerovanie je v plnom súlade so súčasnými prístupmi k inklúzii a komunitnej práci. Navrhujeme realizovať scitlivovacie školenia pre majoritu, ktoré zvyšujú povedomie o problematike generačnej chudoby.</t>
  </si>
  <si>
    <t>2.2.4. Realizovať programy zamerané na zvýšenie zamestnanosti a zamestnateľnosti ľudí žijúcich v lokalitách s prítomnosťou MRK realizáciou obnovy kultúrneho dedičstva</t>
  </si>
  <si>
    <t>Počet vytvorených pracovných miest pre osoby z MRK</t>
  </si>
  <si>
    <t>294</t>
  </si>
  <si>
    <t>264</t>
  </si>
  <si>
    <t>5 528 886,098 EUR
(Fondy EÚ)
975 685,782 EUR (ŠR)</t>
  </si>
  <si>
    <t>2 085 317,26</t>
  </si>
  <si>
    <t>367 997,17</t>
  </si>
  <si>
    <t>2 453 314,43*</t>
  </si>
  <si>
    <t>MK SR</t>
  </si>
  <si>
    <t>mesačné správy, monitorovacie správy, žiadosti užívateľov  o refundácie, pracovné zmluvy, kontrola zmluvných podmienok, osobné konzultácie</t>
  </si>
  <si>
    <t xml:space="preserve">Aktivity MK SR: príprava ŽoNFP, vyhlásenie 2 kôl, oznámenia o zapojení sa do NP, výber 19 subjektov, poskytnutie 2-mesačnej zálohovej platby pre zapojené subjekty, dôsledné sledovanie podmienky 60% zamestnanosti pre MRK (aj prostredníctvom písomného vyhlásenia o príslušnosti k rómskej národnosti), poskytovanie asistencie užívateľom pri príprave pracovných zmlúv a administrácii projektu, pravidelné mailové inštrukcie a on-line konzultácie, atď.
*Ide o reálne finančné náklady počas roku 2022, ktoré zatiaľ neboli refundované/zúčtované SO MV SR. </t>
  </si>
  <si>
    <t>SO MV SR</t>
  </si>
  <si>
    <t>SO MV SR: metodická koordinácia, konzultácie pri všetkých etapách  realizácie projektu.</t>
  </si>
  <si>
    <t xml:space="preserve">MK SR: projekt pokračuje do 10/2023, predpokladáme, že všetky cieľové hodnoty budú naplnené. 
SO MV SR: oneskorý začiatok projektových činností ku koncu stavebnej sezóny 2022. </t>
  </si>
  <si>
    <t xml:space="preserve">SO MV SR: predĺženie trvania NP do 10/2023, tzn. obsiahnutie celej stavebnej sezóny 2023. </t>
  </si>
  <si>
    <t>Vykazované informácie je možné potvrdiť, a realizovaný projekt je aktuálne (v roku 2023) možné vnímať ako úspešný. Na základe informácií z terénu je však možné tvrdiť, že v roku 2022 začal byť projekt realizovaný s omeškaním, a jeho spustenie čelilo mnohým výzvam. Na základe informácií z terénu je tiež možné tvrdiť, že projekt začal byť realizovaný a stal sa úspešným nie vďaka inštitucionálnemu nastaveniu MK SR, ale najmä vďaka odhodlaniu projektového tímu.</t>
  </si>
  <si>
    <t>465</t>
  </si>
  <si>
    <t>5 382 935,71</t>
  </si>
  <si>
    <t>949 929,82</t>
  </si>
  <si>
    <t>6 332 865,53</t>
  </si>
  <si>
    <t>monitorovacie návšetvy projektových manažérov, mesačné  monitorovacie správy, žiadosti užívateľov  o refundácie, počet pracovných zmlúv, stanoviská Pamiatkových úradov, osobné konzultácie</t>
  </si>
  <si>
    <t xml:space="preserve">Aktivity projektového tímu MK SR: predĺženie projektu od apríla do októbra 2023, vyhlásenie 3. kola výberu, výber 6 nových subjektov, a navýšenie finančných prostriedkov na celkovo 9 002 995,09 EUR. V r. 2023 došlo k navýšeniu zamestnancov na 465, z toho 60% tvorilo príslušníkov MRK (330 osôb). Propagácii projektu bola venovaná konferencia v apríli 2023 za účasti PPV, a vystúpenia v printových aj elektronických médiách. Celkový rozpočet na národný projekt sa teda v roku 2023 navýšil na sumu 9 002 995,09 EUR, celkovo sa vyčerpalo 8 786 179,96 EUR. Poznámka: NP bude pod názvom Ľudia a hrady - krok k sociálnej ekonomike v r. 2024-25 pokračovať cez MPSVR SR. 
</t>
  </si>
  <si>
    <t xml:space="preserve">SO MV SR: metodická koordinácia, konzultácie pri všetkých etapách  realizácie  projektu. </t>
  </si>
  <si>
    <t xml:space="preserve">MK SR: aktivity projektu boli ukončené k 31.12.2023, všetky cieľové hodnoty boli naplnené. 
SO MV SR: 02/2024 - bola schválená Záverečná monitorovacia správa. </t>
  </si>
  <si>
    <t>V zmysle poskytnutých skutočností potvrdzujem a považujem projekt za úspešne implementovaný a ukončený. Stanovené cieľové hodnoty v danom roku boli naplnené.</t>
  </si>
  <si>
    <t>2.3. Zabezpečiť dostupnosť zdrojových/ relevantných dát v oblasti zamestnanosti MRK</t>
  </si>
  <si>
    <t xml:space="preserve">2.3.1 Vypracovať kvalitatívnu analýzu efektívnosti opatrení podporujúcich zamestnateľnosť osôb z MRK </t>
  </si>
  <si>
    <t>Počet vytvorených analýz</t>
  </si>
  <si>
    <t>34 tis. EUR (Fondy EÚ)
6 tis. EUR (ŠR)</t>
  </si>
  <si>
    <t>11 729</t>
  </si>
  <si>
    <t>2 070</t>
  </si>
  <si>
    <t>13797</t>
  </si>
  <si>
    <t>12 (vrátane 1 externej pracovníčky)</t>
  </si>
  <si>
    <t>https://www.romovia.vlada.gov.sk/site/assets/files/4976/analyza_np_ludia_a_hrady_web-1.pdf</t>
  </si>
  <si>
    <t xml:space="preserve">Analýza bola vypracovaná internými kapacitami ÚSVRK v rámci NP MaHIP I. spolu s externou expertkou - gestokou analýzy. Jej cieľom bolo zmapovať priebeh zapojenia ľudí z MRK do vybraných opatrení na podporu zamestnateľnosti, so zameraním na NP Ľudia a hrady. Analýza sa sústredila na zisťovanie v súvislosti s postupom uplatňovania individuálneho prístupu v rámci tohto opatrenia, ako aj na spôsob, resp. mieru zvýšenia rôznorodých zručností participantov. </t>
  </si>
  <si>
    <t>Aktivita bola v roku 2024 úspešne realizovaná prostredníctvom kvalitatívnej analýzy vypracovanej v rámci NP MaHIP I., pričom sa sústredila na mapovanie efektívnosti zapájania osôb z MRK do opatrení zameraných na podporu zamestnateľnosti, s osobitným dôrazom na projekt „Ľudia a hrady“. Analýza preukázala pozitívny vplyv individuálneho prístupu a jeho dopad na zvyšovanie pracovných a sociálnych zručností participantov. Vzhľadom na silnú prepojenosť medzi mierou individuálnej podpory a efektivitou integrácie na trh práce predstavuje táto analýza dôležitý nástroj pre nastavenie cielených politík a reforiem v oblasti inkluzívneho zamestnávania.</t>
  </si>
  <si>
    <t>2.3.2.Rozšírenie spektra ( v rámci databanky) sledovaných údajov v
rámci štatistického zisťovania ISCP, na zabezpečenie sledovania údajov o zamestnanosti MRK</t>
  </si>
  <si>
    <t xml:space="preserve">Aktivita realizovaná nad rámec. Napriek tomu, že nešlo o plnenie akčného plánu, je potrebné uviesť, že novelou zákona 5/2004 Z.z. o službách zamestnanosti sa s účinnosťou od 1.1.2023 rozšíril zoznam sledovaných indikátorov UoZ o informáciu o materinskom jazyku. Ak bude sledovanie tohto indikátora nastavené správne, tak bude možné získať viac informácií o účasti Rómov v programoch AOTP, ako i v registri uchádzačov o zamestnanie. 
</t>
  </si>
  <si>
    <t>Sledovanie údajov o zamestnanosti MRK</t>
  </si>
  <si>
    <t>0,407 mil.EUR (Fondy EÚ)
0,093 mil.EUR (ŠR)</t>
  </si>
  <si>
    <t xml:space="preserve">Opatrenie sa plní zaradením osobného údaju "materinský jazyk" do zoznamu osobných údajov spracúvaných v evidencii uchádzačov a záujemcov o zamestnanie. </t>
  </si>
  <si>
    <t>Opatrenie na zaradenie osobného údaju o materinskom jazyku (v zmysle novely Zákona č. 5/2004) dopomohlo v rámci osobných údajov o UoZ k rozšíreniu spektra (v rámci databanky) sledovaných údajov o zamestnanosti MRK. Tento nástroj síce nie je 100%-ný, pretože nie všetci Rómovia hovoria po rómsky, ale rozhodne zlepší informovanosť o počte zapojených osôb z MRK.</t>
  </si>
  <si>
    <t>Materinský jazyk je súčasťou žiadosti o zaradenie do evidencie UoZ</t>
  </si>
  <si>
    <t>Zaradením položky „materinský jazyk“ medzi osobné údaje uchádzačov o zamestnanie došlo k významnému kvalitatívnemu posunu v možnostiach sledovania zapojenia osôb z MRK do aktívnych opatrení trhu práce (AOTP). Hoci tento nástroj nedokáže jednoznačne identifikovať všetkých príslušníkov rómskej národnosti, ide o prakticky najreálnejšiu alternatívu v rámci platného právneho rámca a ochrany osobných údajov. Výsledné dáta budú predstavovať základ pre presnejšie vyhodnocovanie dopadov politík inklúzie, čo umožní efektívnejšie plánovanie a nastavovanie intervencií v oblasti zamestnanosti</t>
  </si>
  <si>
    <t>Z dôvodu lepšej identifikácie MRK pripravujeme rozšírenie žiadosti o zaradenie do evidencie UoZ o ďalšiu národnosť a možnosť uviesť ako prekážku na trhu práce diskrimináciu z dôvodu príslušnosti k národnostnej alebo etnickej menšine.</t>
  </si>
  <si>
    <t>3. Vytvárať podmienky pre podporu zamestnávania MRK u zamestnávateľov,
s dôrazom na
zamestnávateľov v oblasti sociálnej
ekonomiky</t>
  </si>
  <si>
    <t>3.1. Podporiť rovnaký
prístup osôb z MRK k
samostatnej zárobkovej
činnosti a podnikaniu
vrátane sociálneho
podnikania prostredníctvom cielenej podpory</t>
  </si>
  <si>
    <t>3.1.1. Zabezpečiť finančnú podporu na aktivizáciu osôb ohrozených chudobou a sociálnym vylúčením, vrátane MRK a osobitne žien, prostredníctvom zvyšovania záujmu o podnikanie</t>
  </si>
  <si>
    <t>Počet vytvorených programov finančnej podpory</t>
  </si>
  <si>
    <t>Aktivita nemá vplyv na štátny
rozpočet.</t>
  </si>
  <si>
    <t xml:space="preserve">neplní sa </t>
  </si>
  <si>
    <t>Dôvodom je nejasnosť zadanej úlohy a vecne príslušného odboru.</t>
  </si>
  <si>
    <t>Prehodnotenie znenia úlohy ako celku a zadefinovanie vecne príslušného odboru.</t>
  </si>
  <si>
    <t xml:space="preserve">Úloha naozaj nie je formulovaná jednoznačne, nie je jasné, či ide o realizáciu programu zameraného na podporu podnikania alebo aktivizácie. Úlohu by bolo vhodné preformulovať, prípadne uviesť jej výklad. 
Na druhej strane je možné predpokladať, že akčný plán pred jeho prijatím bol pripomienkovaný zo strany dotknutých orgánov (aj gestora úlohy), preto odporúčame, aby v budúcnosti bola zo strany gestora formulácii úloh venovaná väčšia pozornosť. </t>
  </si>
  <si>
    <t>Pôvodne nejasné zadanie úlohy nebolo dodatočne preformulované i napriek odporúčaniu z  roku 2022. K realizácii aktivity v roku 2023 nedošlo práve zo spomínaného dôvodu. Považujeme za mimoriadne dôležitú aktivizáciu rómskych žien, ktoré čelia mnohonásobnému znevýhodneniu na trhu práce, a často trpia zásadným nedostatkom prístupu k informáciám.
Odporúčame aj do budúcnosti, aby boli aktivity akčného plánu explicitne zadefinované a upresnené už pri samotnej príprave akčného plánu a jeho nasledovného pripomienkovania.</t>
  </si>
  <si>
    <t xml:space="preserve">Pôvodne nejasné zadanie úlohy nebolo dodatočne preformulované i napriek odporúčaniu z  roku 2022. K realizácii aktivity v roku 2024 nedošlo práve zo spomínaného dôvodu. </t>
  </si>
  <si>
    <t>V roku 2024 sa táto aktivita opätovne nerealizovala, napriek tomu, že jej potreba pretrváva. Kľúčový problém pretrváva už tretí rok – úloha je nejednoznačne formulovaná, a nie je zrejmé, či jej predmetom má byť podpora podnikania, alebo všeobecná aktivizácia marginalizovaných skupín. Práve absencia jednoznačného výkladu úlohy a určenia zodpovedného odborného útvaru spôsobila, že k žiadnej reálnej implementácii neprišlo.
Pretrvávajúca nečinnosť v tejto oblasti je neudržateľná – najmä s ohľadom na situáciu rómskych žien, ktoré sú často konfrontované s viacnásobným znevýhodnením na trhu práce. Akčný plán, ktorého cieľom má byť inkluzívny prístup, si nemôže dovoliť takúto mieru vágnosti. Odporúčame preto túto úlohu preformulovať, legislatívne alebo programovo ukotviť a jasne priradiť gestorstvo. Až potom je možné očakávať akýkoľvek reálny dopad.</t>
  </si>
  <si>
    <t xml:space="preserve">3.1.2. Realizovať poradenstvo pre využitie priamej formy podpory
pre sociálne podniky, vrátane sociálnych podnikov zamestnávajúcich osoby z MRK v zmysle zákona č. 112/2018 Z. z. o sociálnej ekonomike a sociálnych podnikoch a o zmene a doplnení niektorých zákonov </t>
  </si>
  <si>
    <t>Počet sociálnych podnikov zamestnávajúcich osoby z MRK, ktoré využili priamu formu podpory pre sociálne podniky v zmysle zákona č. 112/2018 Z. z. o sociálnej ekonomike a sociálnych podnikoch</t>
  </si>
  <si>
    <t>17</t>
  </si>
  <si>
    <t>0,127 mil.EUR (Fondy EÚ)
0,023 mil.EUR (ŠR)</t>
  </si>
  <si>
    <t>2 194 147,76</t>
  </si>
  <si>
    <t>387 202,55</t>
  </si>
  <si>
    <t>2 581 350,31</t>
  </si>
  <si>
    <t>Ústredie práce, sociálnych vecí a rodiny
Implementačná agentúra MPSVR SR</t>
  </si>
  <si>
    <t>Poskytovanie informácií prostredníctvom regionálnych centier sociálnej ekonomiky v každom kraji a prostredníctvom úradov práce, sociálnych vecí a rodiny</t>
  </si>
  <si>
    <t>Regionálne centra sociálnej ekonomiky sú zriadené a fungujú vo všetkých regionálnych mestách. Tieto pravidelne poskytujú poradenstvo a pomáhajú pri zakladaní a plnení administratívnych úloh spojených s registráciou a fungovaním registrovaných sociálnych podnikov. Ich úlohy však nie sú definované v kontexte podpory MRK, preto môže byť v praxi zložité plnenie uvedeného ukazovateľa sledovať. Uvedená dosiahnutá hodnota však môže byť považovaná za reálnu.
Napriek tomu, že dosiahnutá hodnota niekoľkonásobne prekročila plánovanú hodnotu, nie je jednoznačné, že voči cieľovej skupine registrovaných sociálnych podnikov zameraných na zamestnávanie Rómov boli realizované nejaké špecifické aktivity. 
Tiež je potrebné prehodnotiť vykazovanie finančného plnenia, nakoľko je možné predpokladať, že aktuálne uvedené hodnoty referujú informáciu ohľadom celkových výdavkov projektu, čim dochádza k nadhodnocovaniu sumy vyčerpanej v prospech inklúzie Rómov.</t>
  </si>
  <si>
    <t>0,244 mil.EUR (Fondy EÚ)
0,056 mil.EUR (ŠR)</t>
  </si>
  <si>
    <t>ISSZ, RC SE</t>
  </si>
  <si>
    <t>V roku 2023 bolo poradenstvo v zmysle Zákona č. 112/2018 poskytované prostredníctvom regionálnych centier sociálnej ekonomiky v 8 krajských mestách. Poradenstvo pozostáva z konzultácií a odborného poradenstva v oblasti zakladania sociálnych podnikov, registráciou a dodatočnými poradenskými službami pre existujúce zaregistrované sociálne podniky. Regionálne centrá však nevedú dodatočnú evidenciu služieb podpory pre MRK. Z tohto dôvodu nie je možné sledovať tento ukazovateľ detailnejšie.</t>
  </si>
  <si>
    <t>Úlohy regionálnych centier sociálnej ekonomiky (RCSE) nie sú definované v kontexte podpory MRK, z tohto dôvodu je zložité sledovať takúto evidenciu.
RCSE poskytujú poradenstvo a pomáhajú pri zakladaní a plnení administratívnych úloh spojených s registráciou a fungovaním registrovaných sociálnych podnikov. Okrem iného, poskytujú aj poradenstvo pre využitie priamej formy podpory pre sociálne podniky, vrátane sociálnych podnikov zamestnávajúcich osoby z MRK v zmysle o sociálnej ekonomike a sociálnych podnikoch a o zmene a doplnení niektorých zákonov v znení neskorších predpisov (ďalej len „zákon č. 112/2018 Z. z.“), ktorá je vyplácaná prostredníctvom úradov práce, sociálnych vecí a rodiny.
Ministerstvo práce,  sociálnych vecí a rodiny SR (ďalej len „ministerstvo“) plánuje realizovať zavedenie komplexnej evidencie pre všetky formy poskytnutej podpory podľa § 16 ods. 1 zákona č. 112/2018 Z. z. a monitorovanie poskytovania podpory v spolupráci so zamestnancami odboru podpory a inovácií sociálnej ekonomiky ministerstva prostredníctvom NP ISE II.</t>
  </si>
  <si>
    <t>1 113 022</t>
  </si>
  <si>
    <t>196 416</t>
  </si>
  <si>
    <t>1 309 438</t>
  </si>
  <si>
    <t>29</t>
  </si>
  <si>
    <t>Poskytovanie informácií prostredníctvom regionálnych centier sociálnej ekonomiky (RC SE) a prostredníctvom úradov práce, sociálnych vecí a rodiny.
RC SE boli v kontakte so subjektmi, ktoré prejavili záujem založiť sociálny podnik a poskytovali konzultácie týkajúce sa žiadosti a základných dokumentov v procese kompletizácie podkladov pred a počas registrácie a taktiež udržujú kontakt a poskytujú podporu aj po registrácii. Od začiatku NP ISE II. (január – december 2024) RC SE zrealizovali viac ako 2600 konzultácií, či už online formou alebo formou osobných stretnutí v priestoroch regionálnych centier alebo priamo u subjektov.</t>
  </si>
  <si>
    <t>Aktivita bola v roku 2024 naplnená – v rámci národného projektu ISE II. sa poradenstvo regionálnych centier sociálnej ekonomiky (RC SE) poskytovalo v rozsahu viac ako 2600 konzultácií. RC SE kontinuálne pomáhali žiadateľom pri zakladaní, registrácii, ale aj po registrácii sociálnych podnikov. Napriek tomu však ostáva otvorenou otázka, do akej miery bola táto forma podpory cielene zameraná na MRK.
Úlohy RC SE nie sú explicitne definované v kontexte podpory MRK, čo sťažuje presné sledovanie naplnenia cieľa tejto úlohy. Ministerstvo však deklarovalo zámer zaviesť komplexný systém monitorovania poskytnutej podpory podľa zákona č. 112/2018 Z. z., čo je dôležitý krok správnym smerom. Systémové riešenie umožní rozlíšiť, komu je podpora určená a kto z nej reálne profituje – čo je z pohľadu sociálnej inklúzie kľúčové.</t>
  </si>
  <si>
    <t>Úlohy regionálnych centier sociálnej ekonomiky (RCSE) nie sú definované v kontexte podpory MRK, z tohto dôvodu je zložité sledovať takúto evidenciu.
RCSE poskytujú poradenstvo a pomáhajú pri zakladaní a plnení administratívnych úloh spojených s registráciou a fungovaním registrovaných sociálnych podnikov. Okrem iného poskytujú aj poradenstvo pre využitie priamej formy podpory pre registrované sociálne podniky vrátane registrovaných sociálnych podnikov zamestnávajúcich osoby z MRK v zmysle zákonač. 112/2018 Z. z., ktorá je vyplácaná prostredníctvom úradov práce, sociálnych vecí a rodiny SR. Do formulára "metodicko štatistické zisťovanie" je plánované po akutalizácii doplniť otázku k zamestnancom, ktorých ich okolie považuje za Rómov.</t>
  </si>
  <si>
    <t>3.1.3. Vytvorenie digitálnej platformy registrovaných sociálnych podnikov na Slovensku, vrátane RSP z MRK</t>
  </si>
  <si>
    <t>Počet digitálnych platforiem registrovaných sociálnych podnikov</t>
  </si>
  <si>
    <t>4 379</t>
  </si>
  <si>
    <t>1 421</t>
  </si>
  <si>
    <t>5 800</t>
  </si>
  <si>
    <t>IA MPSVR SR, RSP</t>
  </si>
  <si>
    <t>príprava katalógu sociálnych podnikov</t>
  </si>
  <si>
    <t>IA MPSVR SR
strešné
organizácie</t>
  </si>
  <si>
    <t>Katalóg sociálnych podnikov vo forme digitálnej platformy vznikol v roku 2022,  predstavenie platformy sprevádzala informačná kampaň realizovaná aj v celoslovenských médiách. Katalóg však žiadnym spôsobom nezohľadňuje otázku zamestnanosti Rómov. 
Gestor úlohu vykazuje správne, a v kontexte formulovaného ukazovateľa. Napriek tomu však nie je jasné, akým spôsobom bude katalóg prispievať ku zamestnanosti/zamestnateľnosti Rómov (okrem bežných pozitívnych externalít aktivity). Bolo by preto vhodné zvážiť úpravu formulácie ukazovateľa.
Aktivita bola realizovaná v zmysle plánu, dopad na podporu zamestnanosti Rómov však nie je jednoznačný, preto je plnenie aktivity v kontexte tohto akčného plánu možné  hodnotiť len známkou 2.</t>
  </si>
  <si>
    <t>0,0814 mil.EUR (Fondy EÚ)
0,0186 mil.EUR (ŠR)</t>
  </si>
  <si>
    <t>IA MPSVR SR (od 1. 1. 2024 ide o Projektovú kanceláriu MPSVR SR), RSP</t>
  </si>
  <si>
    <t>aktualizácia a správa katalógu sociálnych podnikov</t>
  </si>
  <si>
    <t>Ku koncu roka 2023 bolo zastúpenie registrovaných sociálnych podnikov v katalógu sociálnych podnikov, ktorý je založený na princípe dobrovoľnej registrácie, na úrovni cca 60%. Cieľom katalógu sociálnych podnikov je primárne propagácia tovarov a služieb sociálnych podnikov širokej verejnosti. S ohľadom na prepojiteľnosť a preukázateľnosť katalógu registrovaných sociálnych podnikov na zamestnávanie obyvateľov MRK odporúčam zakomponovať špecifický údaj, či je sídlo/prevádzka RSP súčasťou obcí a miest uvedených v Atlase rómskych komunít 2019. Odporúčame tiež sledovať nielen štatistiku osôb z prostredia MRK, ktorí sú zamestnaní v sociálnych podnikoch, ale aj počet MRK, ktorí sa po ukončení spolupráce so sociálnym podnikom zamestnali na otvorenom trhu práce.</t>
  </si>
  <si>
    <t>Údaj o tom, či sídlo, resp. prevádzka RSP je súčasťou obcí a miest uvedených v Atlase rómskych komunít 2019, je možné zakomponovať do aktuálneho katalógu sociálnych podnikov, a táto požiadavka bude zrealizovaná v priebehu roka 2024. Čo sa týka štatistík zamestnancov z MRK, viď odpoveď vyššie k bodu 3.1.2</t>
  </si>
  <si>
    <t>4 391</t>
  </si>
  <si>
    <t>775</t>
  </si>
  <si>
    <t>5 166</t>
  </si>
  <si>
    <t>5/ z toho 3 interný a 2 externý</t>
  </si>
  <si>
    <t>MPSVR SR, RSP</t>
  </si>
  <si>
    <t>V roku 2024 prebiehala aktualizácia a technická správa digitálneho katalógu registrovaných sociálnych podnikov, ktorý vznikol v roku 2022. Platforma naďalej slúži ako dobrovoľná databáza registrovaných subjektov, s cieľom propagácie sociálnych podnikov a ich produktov voči širokej verejnosti. Aj keď je funkcionalita katalógu funkčná a jeho využitie rastie, absentuje priama väzba na MRK – najmä na sledovanie či analýzu účasti sociálnych podnikov pôsobiacich v rómskych komunitách.
Doposiaľ nebol do katalógu implementovaný odporúčaný ukazovateľ lokalizácie RSP podľa Atlasu rómskych komunít 2019, hoci gestor deklaroval jeho zakomponovanie. V tejto fáze je potrebné uvažovať o ďalšom rozvoji katalógu – nie len ako marketingového nástroja, ale ako databázy s analytickým potenciálom pre meranie sociálneho dopadu, vrátane participácie marginalizovaných skupín. Z pohľadu naplnenia ukazovateľa bola aktivita splnená, jej dopad na cielené skupiny však ostáva limitovaný.</t>
  </si>
  <si>
    <t xml:space="preserve">V roku 2024 vznikli technické problémy spôsobené zrušením IA MPSVR SR a prechodom katalógu priamo pod MPSVR SR a v súčasnosti stále prebiehajú nápravné aktivity. Zároveň na základe odporúčaní našich expertov by zapracovanie takého ukazovateľa nebolo pre registrované sociálne podniky benefitné. Úlohy národného projektu ISE II nie sú definované v kontexte podpory MRK. </t>
  </si>
  <si>
    <t>3.1.4.Podpora samostatnej zárobkovej činnosti pre znevýhodnených UoZ vrátane NEET</t>
  </si>
  <si>
    <t>Počet podporených osôb, ktoré začali vykonávať SZČ</t>
  </si>
  <si>
    <t>1 502</t>
  </si>
  <si>
    <t>2,9 mil. EUR (Fondy EÚ)</t>
  </si>
  <si>
    <t>8 416 000</t>
  </si>
  <si>
    <t>Opatrenie č. 1, NP "Chyť sa svojej šance" je zamerané na vytvorenie pracovného miesta na samostatnú zárobkovú činnosť (SZČ) znevýhodneného UoZ a mladého UoZ - NEET s cieľom umiestniť sa a zotrvať na otvorenom trhu práce. Cieľ sa dosiahne poskytovaním jednorazového finančného príspevku na samozamestnanie znevýhodnených UoZ a mladých UoZ - NEET, ktorí ako samostatne zárobkovo činné osoby (ďalej len „SZČO“) prevádzkujú SZČ v rôznych odvetviach, napr. v zmysle zákona č. 455/1991 Z. z. o živnostenskom podnikaní alebo v zmysle osobitných predpisov (zdravotnícki pracovníci, finanční agenti, advokáti a pod). Pracovné miesto na SZČ môže znevýhodnený UoZ a mladý UoZ - NEET vytvoriť aj v odvetví poľnohospodárskej prvovýroby ako samostatne hospodáriaci roľník. Za vytvorenie pracovného miesta sa považuje začatie vykonávania SZČ a jej nepretržité prevádzkovanie najmenej dva roky.</t>
  </si>
  <si>
    <t>Ako je už uvedené v súvislosti s aktivitou 1.4.1., význam a kvality programu „Chyť sa svojej šance“ sú nespochybniteľné. Zistenia z terénu však naznačujú, že zapojenie Rómov (zvlášť ľudí z MRK) do programu nie je výrazné. Gestor úlohu vyhodnocuje v kontexte definovaných ukazovateľov správne. Avšak, rovnako ako v prípade viacerých predchádzajúcich opatrení, plnenie úlohy by bolo vhodné vyhodnotiť v súvislosti s účasťou Rómov, napr. prostredníctvom vykazovania počtu účastníkov z obcí a miest vedených v Atlase rómskych komunít 2019.
Tiež je potrebné prehodnotiť vykazovanie finančného plnenia, nakoľko je možné predpokladať, že aktuálne uvedené hodnoty referujú informáciu ohľadom celkových výdavkov projektu.
Napriek tomu, že aktivita bola realizovaná podľa plánu a v zmysle metodológie, miera zapojenia Rómov nie je jednoznačná, plnenie úlohy je preto možné hodnotiť len známkou 2.</t>
  </si>
  <si>
    <t>1 349</t>
  </si>
  <si>
    <t>8 573 600</t>
  </si>
  <si>
    <t>V roku 2023 sa pokračovalo v implementácii opatrenia č. 1 národného projektu "Chyť sa svojej šance" s názvom "Podpora samostatne zárobkovo činnej osoby", ktorého cieľovou skupinou boli znevýhodnení uchádzači o zamestnanie a uchádzači o zamestnanie do 30 rokov (NEET). V rámci opatrenia sa poskytoval finančný príspevok na samozamestnanie osôb z cieľovej skupiny, ktoré ako samostatne zárobkovo činné osoby prevádzkovali samostatnú zárobkovú činnosť v rôznych odvetviach. Za vytvorenie pracovného miesta sa považovalo začatie vykonávania samostatnej zárobkovej činnosti a jej nepretržité prevádzkovanie najmenej dva roky.
V roku 2023 sa začala príprava národného projektu "Finančné stimuly pre zamestnanosť", ktorý bude financovaný z Programu Slovensko na roky 2021 - 2027, a ktorého súčasťou je aj opatrenie zamerané na poskytovanie finančných príspevkov znevýhodneným uchádzačom o zamestnanie a uchádzačom o zamestnanie do 30 rokov, ktorí sú v situácii NEET, na začatie vykonávania samostatnej zárobkovej činnosti. Záujemca o príspevok bude mať povinnosť absolvovať profesijné poradenstvo pre uchádzača o zamestnanie zamerané na vypracovanie podnikateľského zámeru, zabezpečenie potrebnej dokumentácie a pod. Povinnou súčasťou prípravy na začatie prevádzkovania samostatnej zárobkovej činnosti je aj vypracovanie podnikateľského zámeru.</t>
  </si>
  <si>
    <t xml:space="preserve">Program „chyť sa svojej šance“ môžem považovať za úspešný s prihliadnutím na dosiahnutie dokonca prekročenie stanovej cieľovej hodnoty v danom roku. Avšak cieľový ukazovateľ by mal byť viac orientovaný na vykazovanie počtu účastníkov v rámci obyvateľov MRK resp. účastníkov z obcí a miest vedených v Atlase rómskych komunít 2019. Odporúčam tento ukazovateľ zvážiť a zapracovať úpravy do nastavenia ukazovateľa v programe. Samostatná zárobková činnosť nie je v prostredí MRK veľmi rozšírená ale v niektorých regiónoch je výrazne atraktívnejšia a zapája sa do nej čoraz viac klientov. Z praxe vyplýva, že účastníkom programu chýba poradenstvo po začatí vykonávania živnosti. Preto sa často stáva, že si tieto osoby neplnia svoje zákonné poinnosti a stanú sú dlžníkmi voči štátu. Poradenská činnosť po udelení príspevku by mohla výrazne znížiť riziko negatívnych dopadov na MRK. </t>
  </si>
  <si>
    <t>Príloha č. 1 k zákonu č. 5/2004 o službách zamestnanosti (ZOZNAM OSOBNÝCH ÚDAJOV A INÝCH ÚDAJOV SPRACÚVANÝCH NA ÚČELY TOHTO ZÁKONA) uvádza zoznam údajov, ktoré je možné spracovávať v súvislosti s evidenciou uchádzačov o zamestnanie podľa § 33 tohto zákona. V tomto zozname sa neuvádza, že je možné ku konkrétnemu uchádzačovi o zamestnanie uvádzať údaje súvisiace s Atlasom rómskych komunít.
V rámci Programu Slovensko bol v priebehu 1. polroka 2024 zazmluvnený národný projekt "Finančné stimuly pre zamestnanosť," v ktorom jeden z nástrojov je práve podpora SZČ. 
Legislatíva neumožňuje exaktne priradiť účastníka k MRK, preto nie je možné vyčleniť ani konkrétnu sumu na inklúziu Rómov na trhu práce, a to aj vzhľadom na mainstreamový charakter opatrení v gescii MPSVR SR. Z rovnakého dôvodu nie je možné za  relevantný považovať navrhovaný ukazovateľ zameraný výhradne na podporu Rómov.   
V prípade, že dostupné údaje to umožnia, budú vyvinuté kroky smerujúce k vypracovaniu navrhovanej analýzy.</t>
  </si>
  <si>
    <t>2074</t>
  </si>
  <si>
    <t>10,199 mil.EUR (Fondy EÚ)
2,001 mil.EUR (ŠR)</t>
  </si>
  <si>
    <t>11 687 118</t>
  </si>
  <si>
    <t>2 062 432</t>
  </si>
  <si>
    <t>13749550</t>
  </si>
  <si>
    <t xml:space="preserve">Od mája 2024 bola začatá realizácia národného projektu „Finančné stimuly pre zamestnanosť“. Aktivita 2  projektu "Podpora SZČO" je zameraná na poskytovanie finančných príspevkov znevýhodneným uchádzačom o zamestnanie a uchádzačom o zamestnanie do 30 rokov v situácii NEET na začatie vykonávania samostatnej zárobkovej činnosti. Záujemca o príspevok je povinný absolvovať profesijné poradenstvo zamerané na vypracovanie podnikateľského zámeru, zabezpečenie potrebnej dokumentácie a ďalších náležitostí. Súčasťou prípravy na začatie samostatnej zárobkovej činnosti je aj povinné vypracovanie podnikateľského zámeru.
*počet zamestnancov participujúcich na realizácii jednotlivých aktivít nesledujeme. Predmetné aktivity sú realizované internými personálnymi kapacitami príslušných úradov práce, sociálnych vecí a rodiny. </t>
  </si>
  <si>
    <t>Aktivita bola v roku 2024 realizovaná prostredníctvom národného projektu Finančné stimuly pre zamestnanosť, ktorý nadväzuje na dlhodobý a overený program Chyť sa svojej šance. Výsledky sú opäť veľmi silné – až 2 074 znevýhodnených uchádzačov o zamestnanie alebo mladých NEET začalo vykonávať samostatnú zárobkovú činnosť. Program má potenciál systematicky riešiť štrukturálne bariéry na trhu práce.
Naďalej však pretrváva slabé zapojenie osôb z MRK, čo je dlhodobo identifikovaný nedostatok. Chýba následné poradenstvo po založení živnosti, čo vedie k riziku zadlženia a nedodržania zákonných povinností. Takéto "post-stimulačné" sprievodné opatrenia by významne zvýšili efektívnosť pomoci, najmä pre klientov bez podnikateľskej skúsenosti. Zostáva dôležité zvážiť technické možnosti sledovania účasť MRK – napríklad prostredníctvom lokalizačného identifikátora podľa Atlasu rómskych komunít 2019.</t>
  </si>
  <si>
    <t>Vyjadrenie UPSVaR ( Vajdová):
Považujeme za potrebné uviesť , že vzhľadom k tomu, že na príspevok na podporu samostatnej zárobkovej činnosti nie je právny nárok, úrady PSVR každú predloženú žiadosť individuálne posudzujú a skúmajú, či spĺňa všetky stanovené podmienky oprávnenosti s dôrazom na pripravenosť žiadateľa na výkon SZČ, schopnosť žiadateľa obhájiť svoje budúce podnikanie, poznať silné aj slabé stránky podnikateľského projektu vrátane prezentovania podmienok v konkrétnom regióne v súvislosti so splnením kritérií následne hodnotených komisiou úradu, ktorá zároveň posudzuje predpoklad udržateľnosti plánovaného vytvorenia pracovného miesta na SZČ prostredníctvom samozamestnania, celkovú pripravenosť žiadateľa na podnikanie. Na základe toho má úrad PSVR právo rozhodnúť, či požadované finančné prostriedky považuje za adekvátne vynaložené, a to vo vzťahu k pripravenosti žiadateľa na výkon SZČ, ale taktiež aj vo vzťahu k pridelenému rozpočtu, ako aj k stanovenému predpokladanému počtu zapojených účastníkov do projektu a pod. Veľa žiadostí je zamietaných, ako z dôvodu nesplnenia podmienok, tak napríklad aj z toho dôvodu, že na základe posúdenia komisiou úradu žiadateľ nie je dostatočne pripravený na výkon SZČ, čo v konečnom dôsledku predstavuje riziko neudržania vytvoreného pracovného miesta na SZČ a následného zadĺženia žiadateľa).</t>
  </si>
  <si>
    <t>3.2. Podporiť mobilitu na trhu práce, najmä pre tých, ktorí žijú vo vidieckych a segregovaných oblastiach s obmedzenými pracovnými príležitosťami</t>
  </si>
  <si>
    <t>3.2.1. Vytvoriť legislatívny rámec na podporu mobility na trhu práce pre znevýhodnených UoZ, vrátane osôb z MRK, ktorí žijú vo vidieckych a segregovaných oblastiach a sú ohrození generačnou chudobou</t>
  </si>
  <si>
    <t xml:space="preserve">Počet vytvorených opatrení na podporu mobility na trhu práce pre znevýhodnených UoZ, vrátane osôb z MRK </t>
  </si>
  <si>
    <t>Legislatívny rámec na podporu mobility na trhu práce je vytvorený prostredníctvom § 53 (príspevok na dochádzku za prácou) a §53a (príspevok na podporu mobility za prácou) zákona č.5/2004 Z.z. o službách zamestnanosti.</t>
  </si>
  <si>
    <t>Na rok 2023 bol dosiahnutý cieľový plán na vytvorenie legislatívneho rámcu na podporu mobility na trhu práce pre znevýhodnených UoZ, vrátane osôb z MRK, ktorí žijú vo vidieckych a segregovaných oblastiach, a sú ohrození generačnou chudobou. V zmysle Zákona č. 5/2004 o službách zamestnanosti má cieľová skupina prostredníctvom §53 možnosť príspevku na dochádzku za prácou a §53a možnosť príspevku na podporu mobility za prácou. Chýba tu však informácia o počte zapojených účastníkov a podiele osôb z MRK na celkovom počte podporených osôb. Nie je jasné, ako a komu bolo opatrenie ponúkané, a preto nemožno hodnotiť úspešnosť opatrenia pre skupinu osôb z prostredia MRK.</t>
  </si>
  <si>
    <t>Príspevky na podporu mobility za prácou sú v zmysle zákona o službách zamestnanosti (na ktoré je právny nárok) poskytované všetkým žiadateľom, ktorí spĺňajú zákonné podmienky pre poskytnutie, vrátané žiadateľov, ktorí žijú vo vidieckych a segregovaných oblastiach s obmedzenými pracovnými príležitosťami.
Príloha č. 1 k zákonu č. 5/2004 o službách zamestnanosti (ZOZNAM OSOBNÝCH ÚDAJOV A INÝCH ÚDAJOV SPRACÚVANÝCH NA ÚČELY TOHTO ZÁKONA) uvádza zoznam údajov, ktoré je možné spracovávať v súvislosti s evidenciou uchádzačov o zamestnanie podľa § 33 tohto zákona. V tomto zozname sa neuvádza, že je možné ku konkrétnemu uchádzačovi o zamestnanie uvádzať údaje súvisiace s Atlasom rómskych komunít.</t>
  </si>
  <si>
    <t>V roku 2024 prebiehala realizácia aktivity prostredníctvom dvoch legislatívnych nástrojov – § 53 a § 53a zákona č. 5/2004 Z. z. o službách zamestnanosti. Ide o príspevky určené na dochádzku za prácou a mobilitu za prácou, ktoré sú formálne dostupné všetkým uchádzačom o zamestnanie, vrátane tých z marginalizovaných rómskych komunít (MRK).
Z pohľadu legislatívneho rámca je úloha formálne splnená, avšak chýbajú údaje o skutočnej miere využívania tejto podpory MRK alebo osobami žijúcimi vo vidieckych a segregovaných oblastiach. Neboli dostupné ani informácie o tom, akým spôsobom boli opatrenia komunikované cieľovým skupinám – napr. prostredníctvom regionálnych úradov práce alebo mimovládnych organizácií.
Zváženie doplnkového ukazovateľa zameraného na lokalitu žiadateľov by umožnilo realistickejšie hodnotenie dopadu tejto legislatívnej podpory na najviac ohrozené skupiny. V súčasnej forme legislatíva ponúka rámec, ale bez ďalšej špecifikácie nemožno účinne sledovať mieru sociálneho dopadu.</t>
  </si>
  <si>
    <t>3.3. Podporovať zamestnávanie znevýhodnených UoZ z prostredia MRK, vrátane prostredníctvom sociálnej ekonomiky</t>
  </si>
  <si>
    <t xml:space="preserve">3.3.1.Podpora zamestnávania
znevýhodnených UoZ, vrátane MRK, prostredníctvom integračných sociálnych podnikov </t>
  </si>
  <si>
    <t>Počet podporených osôb zamestnaných v integračnom sociálnom podniku, vrátane MRK</t>
  </si>
  <si>
    <t>2 156</t>
  </si>
  <si>
    <t>7,225 mil.EUR (Fondy EÚ)
1,275 mil. EUR (ŠR)</t>
  </si>
  <si>
    <t>7 789 000</t>
  </si>
  <si>
    <t>1 374 000</t>
  </si>
  <si>
    <t>9 163 000</t>
  </si>
  <si>
    <t>NP Podpora integračných podnikov</t>
  </si>
  <si>
    <t xml:space="preserve">Rovnako ako v prípade viacerých predchádzajúcich opatrení, napriek tomu, že úloha je zo strany gestora vyhodnocovaná v kontexte definovaných indikátorov správne, z uvedenej informácie nie je jasné, koľko z uvedených osôb sú Rómovia. 
Vzhľadom na slabú výpovednú hodnotu stanovených ukazovateľov je možné uvažovať o predefinovaní/upresnení ukazovateľov, tak, aby viac reflektovali ciele aktivity. 
Tiež je potrebné prehodnotiť vykazovanie finančného plnenia, nakoľko je možné predpokladať, že aktuálne uvedené hodnoty referujú informáciu ohľadom celkových výdavkov, čím dochádza ku navyšovaniu sumy určenej v prospech inklúzie Rómov.
Napriek všetkému je možné konštatovať, že plnenie úlohy prebieha podľa plánu.  </t>
  </si>
  <si>
    <t>5773</t>
  </si>
  <si>
    <t>22 358 471,91</t>
  </si>
  <si>
    <t>12 043 310,54</t>
  </si>
  <si>
    <t>34 401 782,45</t>
  </si>
  <si>
    <t>Poskytovanie vyrovnávacieho príspevku podľa § 19b zákona č. 112/2018 Z. z. o sociálnej ekonomike a sociálnych podnikoch a o zmene a doplnení niektorých zákonov v znení neskorších predpisov.</t>
  </si>
  <si>
    <t>Prostredníctvom vyrovnávacieho príspevku podľa § 19b zákona č. 112/2018 Z. z. o sociálnej ekonomike a sociálnych podnikoch bola stanovená cieľová hodnota dosiahnutá nad rámec. Nedostatočnosť výpovednej hodnoty vnímam v súčasnej nereálnosti identifikovania počtu zamestnancov zo skupiny obyvateľov MRK. V dôsledku toho nie je možná ani identifikácia reálnych výdavkov určených na integráciu Rómov.</t>
  </si>
  <si>
    <t xml:space="preserve">Počet zamestnancov zo skupiny obyvateľov MRK je ťažké identifikovať, nakoľko títo občania sa vo väčšine prípadov nehlásia k rómskemu etniku, ale uvádzajú buď slovenskú, maďarskú, či českú národnosť. Iná identifikácia, napr. na základe výzoru, by bola diskriminačná. Reálny počet zamestnancov zo skupiny obyvateľov MRK je preto veľmi ťažké (až nemožné) uviesť.
Aj v rámci preukazovania (či už sekcii sociálnej ekonomiky v rámci splnenia podmienok pre priznanie štatútu registrovaného sociálneho podniku alebo úradu práce, sociálnych vecí a rodiny v nadväznosti na poskytovanie príspevkov) samotného znevýhodnenia v zmysle zákona č. 112/2018 Z. z. je jednoduchšie preukázať znevýhodnenie na základe iných kritérií, ako napr. že dotyčná osoba má trvalý pobyt v najmenej rozvinutom okrese, alebo že je vedená v evidencii uchádzačov o zamestnanie viac ako 12 mesiacov, a pod. nakoľko takto preukázané znevýhodnenie je dôveryhodnejšie ako ako iba čestné vyhlásenie o národnostnej menšine. V dôsledku toho sa väčšina zamestnancov zo skupiny obyvateľov MRK eviduje ako nie osoba zo skupiny obyvateľov MRK , ale ako napr. osoba v evidencii uchádzačov o zamestnanie viac ako 12 mesiacov a pod.
Legislatíva neumožňuje exaktne priradiť účastníka k MRK, preto nie je možné vyčísliť jednoznačne sumu na inklúziu Rómov na trhu práce, a to aj vzhľadom na mainstreamový charakter opatrení v gescii MPSVR SR.    </t>
  </si>
  <si>
    <t>470</t>
  </si>
  <si>
    <t>6 660</t>
  </si>
  <si>
    <t>12,289 mil.EUR (Fondy EÚ)
2,411 mil. EUR (ŠR)</t>
  </si>
  <si>
    <t>32 773 048</t>
  </si>
  <si>
    <t>18 834 149</t>
  </si>
  <si>
    <t>51 607 197</t>
  </si>
  <si>
    <t>NP Poskytovanie finančných príspevkov integračným podnikom
Poskytovanie umiestňovacieho príspevku podľa § 19a  a vyrovnávacieho príspevku podľa § 19b zákona č. 112/2018 Z. z. o sociálnej ekonomike a sociálnych podnikoch 
Celkom podporených 6 660 osôb, z toho znevýhodnených 778 osôb, z toho 10 osôb patriacich  k národnostnej alebo etnickej menšine</t>
  </si>
  <si>
    <t>V roku 2024 pokračovala implementácia národného projektu zameraného na poskytovanie vyrovnávacieho a umiestňovacieho príspevku pre integračné podniky, v súlade so zákonom č. 112/2018 Z. z. Celkovo bolo v tomto roku podporených 6 660 osôb, pričom 778 bolo identifikovaných ako znevýhodnené a 10 ako osoby patriace k národnostnej alebo etnickej menšine.
Ide o výrazné navýšenie oproti predchádzajúcim rokom, ktoré potvrdzuje funkčnosť systému. Na druhej strane však stále nie je zrejmé, aký je reálny dosah aktivity na obyvateľov MRK – aj vzhľadom na to, že legislatíva neumožňuje evidenciu príslušnosti k rómskej komunite z dôvodu ochrany osobných údajov.
Údaje o znevýhodnení sú tak často vedené na základe všeobecných kritérií (napr. dlhodobá nezamestnanosť), ktoré neumožňujú presné zacielenie na MRK. Pre lepšie sledovanie sociálneho dopadu by mohli byť pridané nepriamo identifikovateľné lokálne kritériá, ako je miesto trvalého pobytu podľa Atlasu rómskych komunít. Navrhujeme tiež aby sa sledovalo uplatnenie znevýhdonených zamestnancov po skončení poskytovania vyrovnávacieho a umiestňovacieho príspevku, či zostávajú zamestnancami sociálneho podniku alebo sa posúvajú na otvorený trh práce.</t>
  </si>
  <si>
    <t>3.4. Nastaviť efektívne sociálne aspekty verejného obstarávania</t>
  </si>
  <si>
    <t>3.4.1 Podpora zamestnávania osôb z MRK prostredníctvom investičných projektov s uplatnením sociálneho aspektu vo VO, ktoré sú financované zo zdrojov Fondy EÚ</t>
  </si>
  <si>
    <t>Počet vytvorených pracovných miest cielene pre osoby z MRK prostredníctvom uplatnenia sociálneho aspektu vo VO</t>
  </si>
  <si>
    <t>Aktivita sa realizuje v rámci investičných projektov PO 6 OP ĽZ. 
Výpočet hodnoty ukazovateľa: indikátor D0312 - (hodnota 84) Počet osôb z MRK zamestnaných cez uplatňovanie sociálneho aspektu vo verejnom obstarávaní + indikátor P0527 (hodnota 16) - Počet vytvorených pracovných miest cielene pre MRK prostredníctvom uplatnenia sociálneho aspektu vo verejných obstarávaniach.
Údaj je ročná hodnota za rok 2022 za oba ukazovatele. Hodnota zohľadňuje údaje z projektov, ktoré mali schválené MS do 17.3.2023, po schválení všetkých VMS bude dosiahnutá hodnota za rok 2022 vyššia.</t>
  </si>
  <si>
    <t>Neskoršie začatie stavebných prác z dôvodu zdĺhavého procesu verejného obstarávania, potreby jeho opakovania z dôvodu pochybení v procese VO, ako aj z dôvodu dlhšej kontroly zo strany SO z dôvodu nedostatku administratívnych kapacít a vysokej fluktuácii kontrolórov VO. Projekty, ktoré nemajú skontrolované VO, nemôžu začať stavať, nakoľko účinnosť zmluvy o dielo majú veľmi často viazanú na pozitívny výsledok kontroly VO zo strany SO, a tým pádom nevedia zamestnať ľudí v rámci plnenia podmienky zamestnania ľudí v rámci uplatnenia sociálneho aspektu.</t>
  </si>
  <si>
    <t xml:space="preserve">Posilnenie administratívnych kapacít SO externými zamestnancami. </t>
  </si>
  <si>
    <t xml:space="preserve">Komentár zo strany gestora je relevantný, gestor dokázateľne podporuje uplatňovanie sociálneho aspektu vo VO. 
Vzhľadom na uvedené meškanie a rozdiel medzi cieľovými a dosiahnutými hodnotami ukazovateľa, realizáciu aktivity je potrebné hodnotiť známkou 2.
</t>
  </si>
  <si>
    <t>189</t>
  </si>
  <si>
    <t>508</t>
  </si>
  <si>
    <t>Aktivita sa realizuje v rámci investičných projektov PO 6 OP ĽZ. Hodnota napočítaná z dosiahnutých hodnôt merateľných ukazovateľov P0527 s hodnotou 151 a D0312 s hodnotu 357 za ukončené projekty k 31.12.2024.
Hodnotu finančných zdrojov investovaných počas sledovaného obdobia nie je možné určiť vzhľadom k tomu, že sociálny aspekt bol sekundárny výstup projektu, a nebol viazaný na žiaden výdavok. Celková hodnota projektov, ktoré prispeli k naplneniu hodnoty ukazovateľa je 67,4 mil.€.</t>
  </si>
  <si>
    <t xml:space="preserve">Za rok 2023 bola stanovená hodnota prevýšená o 168%. Vyjadrenie gestora k finančnému aspektu považujem za opodstatnené, keďže sledovanie tohto ukazovateľa nebolo primárnou úlohou projektu. Dôležitou skutočnosťou ostáva, že dochádza čoraz viac k využívaniu sociálneho aspektu vo verejnom obstarávaní. </t>
  </si>
  <si>
    <t>3.5. Podporovať podnikateľskú gramotnosť mladých Rómov a Rómok prostredníctvom zážitkových aktivít a/alebo neformálneho vzdelávania, ako aj prostredníctvom stretnutí s úspešnými podnikateľmi, individuálnych konzultácií a praktických kurzov</t>
  </si>
  <si>
    <t>3.5.1. Realizovať aktivity na podporu systému uznávania a potvrdenia kompetencií získaných počas stáží, dobrovoľníckych činností, neformálneho vzdelávania a stáži zameraných na budovanie a posúdenie vedomostí a kompetencií mladých Rómov a Rómok</t>
  </si>
  <si>
    <t>Počet aktivít na podporu uznávania kompetencií</t>
  </si>
  <si>
    <t>5 tis. EUR (ŠR)</t>
  </si>
  <si>
    <t xml:space="preserve">Realizácia akreditovaného vzdelávacieho programu s názvom "Vzdelávanie v oblasti práce s rómskou mládežou." Vzdelávanie v oblasti práce s rómskou mládežou je školenie pre pracovníkov s mládežou,mládežníckych vedúcich a mládežníckych dobrovoľníkov, ktorí dovŕšili v deň nástupu na vzdelávanie vek 18 rokov, ako aj pre zástupcov samospráv zodpovedných za mládež a pracovníkov s marginalizovanými a znevýhodnenými skupinami mládeže. Prvá fáza vzdelávania sa uskutočnila 22.4. - 24.4.2022 v Žiline, a druhá fáza 3.6. - 5.6.2022 v Poprade. V prvej fáze vzdelávania sa zúčastnilo 20 účastníkov, úspešných absolventov je 13. V druhe fáze vzdelávania sa zúčastnilo 22 účastníkov, úspešných absolventov je 13. </t>
  </si>
  <si>
    <t xml:space="preserve">IUVENTA
- Slovenský
inštitút
mládeže </t>
  </si>
  <si>
    <t>NIVaM - viď opis realizácie aktivity</t>
  </si>
  <si>
    <t xml:space="preserve">Uvedená hodnota v roku 2022 nebola dosiahnutá kvôli tomu, že sa IUVENTA – Slovenský inštitút vzdelávania a mládeže v júli 2022 zlúčila do Národného inštitútu vzdelávania a mládeže (ďalej len NIVaM) a v zmysle Zákona o podpore práce s mládežou nebolo možné prevziať akreditáciu a pokračovať v realizácii akreditovaných vzdelávacích programov. </t>
  </si>
  <si>
    <t xml:space="preserve">Aktuálne je to v procese hľadania riešenia a možností, ako umožniť NIVaM-u realizáciu akreditovaných vzdelávacích programov, prípadne iný spôsob prevedenia programu Vzdelávanie v oblasti práce s rómskou mládežou, ktoré je zamerané, okrem iného, na podporu podnikateľskej gramotnosti Rómov a Rómok. </t>
  </si>
  <si>
    <t>Aktivita, ktorú gestor uvádza, je určite veľmi cenná, a zaslúži si tak pozornosť, ako i uznanie. 
Je však možné namietať, že ide o inú aktivitu v porovnaní s tou, ktorá bola v akčnom pláne uvedená. Aktivita z akčného plánu sa zameriava na programy, prostredníctvom ktorých môžu byť uznané kompetencie získané v rámci neformálneho vzdelávania. Ide teda o situácie, kedy napr. v rámci dobrovoľníckej činnosti mladí ľudia organizujú krúžky pre mladšie deti, a pri tejto činnosti získavajú napr. manažérske zručnosti. Aktuálne však neexistuje systém, v rámci ktorého by mohla byť miera týchto manažérskych zručností overená a následne formálne uznaná, napr. prostredníctvom certifikátu vydaného rešpektovanou inštitúciou. 
Ako analogický príklad aktivity uvedenej v Akčnom pláne je možné uviesť systém  neformálneho uznávania kvalifikácie, ktorý v spolupráci so živnostenskými zväzmi realizuje ŠIOV. V rámci tohoto systému môže napr. človek bez akéhokoľvek formálneho vzdelania, avšak celoživotne pracujúci na stavbách, prejsť praktickou skúškou, v rámci ktorej sú overené  napr. jeho murárske zručnosti. Ak praktickú skúšku zloží, tak získava certifikát, ktorý je náhradou výučného listu. V očiach zamestnávateľov sa teda stáva kvalifikovaným murárom. Vzhľadom na uvedené informácie je napĺňanie aktivity možné hodnotiť len známkou 5.</t>
  </si>
  <si>
    <t xml:space="preserve">Počet zapojených mladých Rómov a Rómok </t>
  </si>
  <si>
    <t>13</t>
  </si>
  <si>
    <t>15</t>
  </si>
  <si>
    <t>Informačné semináre v spolupráci s ÚPSVaR a EURES zamerané najmä na mladých ľudí zo skupiny NEET o príležitostiach, ktoré im na rozvoj kompetencií pre uplatnenie sa na trhu práce ponúkajú programy Erasmus+ a Európsky zbor solidarity. </t>
  </si>
  <si>
    <t>V počte zapojených Rómov a Rómiek bola hodnota účasti a výška použitých finančných zdrojov nižšia z dôvodu iného formátu aktivity.
NIVaM k dnešnému dňu nezískal akreditáciu k realizácii akreditovaných vzdelávacích programov v oblasti práce s mládežou a neformálneho vzdelávania. Zmena zákona je plánovaná na 3. Q 2025. Namiesto toho sme zrealizovali 15 informačných seminárov pre mladých nezamestnaných o príležitostiach, ktoré im pre ich rozvoj a získavanie kľúčových kompetencií ponúkajú programy Erasmus+ a Európsky zbor solidarity. Zúčastnilo sa ich spolu 60 mladých Rómov a Rómok.</t>
  </si>
  <si>
    <t>V spolupráci s lektormi pracujúcimi v oblasti neformálneho vzdelávania s mladými Rómami a Rómkami na východe a strede Slovenska pripravujeme nový vzdelávací program, ktorý bude reagovať na aktuálne potreby v oblasti uznávania kompetencií získaných počas neformálneho vzdelávania, a ktorý nevyžaduje akreditáciu Akreditačnej komisie v oblasti práce s mládežou. Vzdelávací program začneme realizovať v priebehu 3.Q 2024. Zároveň pokračujeme v realizácii informačných seminárov pre mladých zo skupiny NEET, do ktorej patria aj mladí Rómovia a Rómky. </t>
  </si>
  <si>
    <t>Realizované aktivity v roku 2023 nie sú v súlade s pôvodným nastavením v akčnom pláne. Gestor ako dôvod uviedol nezískanie potrebnej akreditácie k realizácii akreditovaných vzdelávacích programov v oblasti práce s mládežou a neformálneho vzdelávania. Realizované aktivity tak nadobudli iný charakter oproti plánovanému dopadu.
Podľa dostupných informácií sa pripravuje v súčasnosti nový vzdelávací program (bez potreby akreditácie), ktorý by sa mal implementovať v 3.Q 2024. Vzhľadom na to, že k zmene zákona dôjde až v 3.Q 2025, považujem dosiahnuté ciele aktivity za nesplnené, a pridávam hodnotenie č. 4.</t>
  </si>
  <si>
    <t>Realizácia informačných aktivít zameraných na rómsku mládež o príležitostiach, ktoré im na rozvoj kompetencií pre uplatnenie sa na trhu práce ponúkajú programy Erasmus+ a Európsky zbor solidarity. </t>
  </si>
  <si>
    <t>NIVaM- viď opis realizície aktivity</t>
  </si>
  <si>
    <t>V počte zapojených Rómov a Rómiek bola hodnota účasti a výška použitých finančných zdrojov nižšia z dôvodu iného formátu aktivity.
NIVaM ku dňu odpočtu nezískal súhlas k realizácii akreditovaných vzdelávacích programov v oblasti práce s mládežou a neformálneho vzdelávania z dôvodu, že pôvodným držiteľom akreditácie bola IUVENTA. Zmena zákona je plánovaná na 3. Q 2025. Namiesto toho NIVAM realizuje informačné aktivity pre rómsku mládež, ktorých sa zúčastnilo 51 osôb.</t>
  </si>
  <si>
    <t>Prebieha proces pripomienkovania zákona o podpore práce s mládežou. Po zmene zákona NIVAM opäť získa možnosť realizovania akreditovaného programu neformálneho vzdelávania zameraného na prácu s rómskou mládežou.</t>
  </si>
  <si>
    <t>V roku 2024 sa aktivita realizovala vo forme dvoch informačných aktivít zameraných na rómsku mládež. Tieto aktivity sa zameriavali na prezentáciu možností v programoch Erasmus+ a Európsky zbor solidarity, pričom sa ich zúčastnilo spolu 51 mladých Rómov a Rómok.
Hoci boli aktivity zmysluplné a tematicky blízke pôvodnému zámeru, nemožno ich považovať za naplnenie cieľa definovaného v akčnom pláne – teda vytvorenie systému uznávania kompetencií. Vzhľadom na neexistenciu formálneho systému uznávania neformálne nadobudnutých kompetencií zostáva pôvodný cieľ nesplnený, hoci aktivity prebiehajú.
Gestor aktívne reaguje na obmedzenia vyplývajúce zo zmeny zákona, pripravuje nový vzdelávací program a podporuje legislatívne zmeny smerujúce k obnoveniu možnosti akreditovaných programov. Tento prístup si zaslúži uznanie, no z hľadiska hodnotenia plnenia úlohy v pôvodnom znení ide o čiastočné naplnenie.</t>
  </si>
  <si>
    <t>51</t>
  </si>
  <si>
    <t xml:space="preserve">4. Znížiť diskrimináciu na trhu práce a iné prejavy protirómskeho rasizmu
</t>
  </si>
  <si>
    <t xml:space="preserve">4.1. Podporiť znižovanie a odstránenie diskriminácie zvyšovaním povedomia o nediskriminačnom zamestnaní a prístupe k zamestnaniu
</t>
  </si>
  <si>
    <t>4.1.1. Realizovať programy a školenia pre zamestnávateľov o metódach rozpoznávania a riešenia diskriminácie a jej základných príčin vrátane protirómskeho rasizmu a zaujatosti</t>
  </si>
  <si>
    <t>Počet programov a školení pre zamestnávateľov</t>
  </si>
  <si>
    <t>2 650 EUR 
(EEA Norway Grants)</t>
  </si>
  <si>
    <t>1 266,06</t>
  </si>
  <si>
    <t>SNSĽP</t>
  </si>
  <si>
    <t>štatistika vzdelávania - prezenčné listiny</t>
  </si>
  <si>
    <t xml:space="preserve">Vzdelávacie aktivity boli realizované pre zamestnávateľov verejného sektora (Fakulta sociálno-ekonomických vzťahov TnUAD, Trenčín; Fakulta práva, Paneurópska vysoká škola,  Bratislava (2x); Národný inšpektorát práce; MŽP SR (2x); MDaV SR, Implementačná agentúra MPSVaR SR, ÚSVRK SR), samosprávy (Mestský úrad Kežmarok), súkromného sektora (napr. Kaufland, Tesco, Lidl, Slovenská sporiteľňa a iní), ako aj iné typy zamestnávateľov (Komunitné centrum Pavlovce nad Uhom a Komunitné centrum Sobrance). Obsah aktivít prevažne zahŕňal: 1. krátku informáciu o SNSĽP, mandát, činnosť SNSĽP; 2. tému diskriminácie, jednotlivé oblasti, dôvody a formy; 3.dočasné vyrovnávacie opatrenia, diverzitu na pracovisku;  4. tému intolerancie, protirómskeho rasizmu, 5. možnosti právnej ochrany, 6. príklady z praxe a diskusiu. Jedno podujatie malo osobitné zameranie na realizáciu dočasne vyrovnávacích opatrení zamestnávateľmi a manažment diverzity na pracovisku. </t>
  </si>
  <si>
    <t>SNSĽP aj v spolupráci s MVO sektorom realizuje vzdelávacie podujatia (v roku 2022 bola vydaná aj samostatná publikácia), cieľovú hodnotu ukazovateľa je možné považovať za naplnenú, a aktivity je možné hodnotiť pozitívne. 
Napriek tomu je možné konštatovať, že intenzívnejšia komunikácia realizovaných aktivít zo strany SNSĽP by napĺňaniu stanovených cieľov veľmi pomohla. Tiež je možné odporúčať intenzívnejšiu spoluprácu so signatármi napr. tzv. Charty diverzity, ktorí svoju vyššiu mieru otvorenosti deklarovali aj ratifikáciou Charty.
Aktivita bola realizovaná v zmysle plánu, je teda možné jej realizáciu hodnotiť známkou 1.</t>
  </si>
  <si>
    <t>Počet vyškolených účastníkov</t>
  </si>
  <si>
    <t>323</t>
  </si>
  <si>
    <t>Vzdelávacie aktivity boli realizované pre zamestnávateľov verejného sektora Ministerstva investícií, regionálneho rozvoja a informatizácie SR a Štátnu vedeckú knižnicu v Prešove.  Obsah aktivít prevažne zahŕňal: 1. krátku informáciu o SNSĽP, mandát, činnosť SNSĽP; 2. tému diskriminácie, jej jednotlivé oblasti, dôvody a formy; 3.dočasné vyrovnávacie opatrenia, diverzitu na pracovisku;  4. tému intolerancie, protirómskeho rasizmu, 5. možnosti právnej ochrany, 6. príklady z praxe a diskusiu.</t>
  </si>
  <si>
    <t xml:space="preserve"> Z dôvodu problémov s hľadaním vhodného termínu boli niektoré aktivity presunuté na rok 2024. Pôvodne plánovaná aktivita pre spoločnosť Lear bola z dôvodu choroby lektora presunutá na február 2024.</t>
  </si>
  <si>
    <t>Aaktivita  pre spoločnosť Lear bola presunutá na 14.2.2024, a z dôvodu zabezpečenia väčšieho počtu účastníkov sa dohodla zmena formy na online. V priebehu roka 2024 sú naplánované ďalšie tri aktivity pre vedúcich zamestnancov MIRRI SR.</t>
  </si>
  <si>
    <t>Naplnenie stanovených cieľov danej aktivity bolo, podľa dostupných informácií od gestora, narušené chorobou lektora. V dôsledku toho boli aktivity presunuté na rok 2024. Realizácia aktivity sa bude konať online formou, aby sa tak zabezpečila väčšia účasť. Aktivitu považujem za čiastočne zrealizovanú v danom roku, avšak cieľové hodnoty neboli naplnené podľa plánu z objektívnych dôvodov, ktoré gestor nevedel ovplyvniť. Gestor zároveň navrhol dostatočné nápravné opatrenia, ktoré sa však budú realizovať v roku 2024.</t>
  </si>
  <si>
    <t>8</t>
  </si>
  <si>
    <t>Vzdelávacie aktivity boli raelizované pre zamestnávateľov verejného sektora Ministerstvo investícií, regionálneho rozvoja a informatizácie SR 3x, Úrad vlády SR, Inšpektorát práce Prešov a pre súkromný sektor spoločnosti NN Slovensko, VÚB Banka a Evanielické lýceum v Košiciach. Obsah aktivít prevažne zahŕňal: 1. krátku informáciu o SNSĽP, mandát, činnosť SNSĽP; 2. tému diskriminácie, jej jednotlivé oblasti, dôvody a formy; 3.dočasné vyrovnávacie opatrenia, diverzitu na pracovisku;  4. tému intolerancie, protirómskeho rasizmu, 5. možnosti právnej ochrany, 6. príklady z praxe a diskusiu.</t>
  </si>
  <si>
    <t>V roku 2024 došlo k výraznému posunu – bolo realizovaných 8 školení s účasťou 183 osôb, čo predstavuje výrazné prekročenie stanovených cieľov. Aktivity prebiehali vo verejnom aj súkromnom sektore a tematicky pokrývali diskrimináciu, diverzitu na pracovisku, protirómsky rasizmus a právnu ochranu. Po čiastočnom výpadku v roku 2023 sa podarilo obnoviť kontinuitu a zároveň posilniť dosah aktivít. SNSĽP si plní svoju úlohu systematicky a v spolupráci so zainteresovanými stranami.
Vzdelávacie podujatia boli cielene zamerané aj na manažment diverzity a využívanie dočasne vyrovnávacích opatrení. Prínosom je aj zapájanie aktérov mimo verejnej správy, čo podporuje širšiu kultúru rovnosti na pracoviskách.</t>
  </si>
  <si>
    <t>183</t>
  </si>
  <si>
    <t>4.1.2. Zvyšovanie povedomia
zamestnancov a zamestnávateľov
o diverzite a rovnosti na pracovisku prostredníctvom tzv. senzibilizačných programov</t>
  </si>
  <si>
    <t>Počet školení pre zamestnávateľov a zamestnancov</t>
  </si>
  <si>
    <t>1 590 EUR
(rozpočet SNSĽP)</t>
  </si>
  <si>
    <t xml:space="preserve">12 vzdelávacích aktivít sa konalo pre zamestnancov a zamestnávateľov adresne vybraných subjektov (MDaV SR, MŽP (4x), Fakulta práva Paneurópskej vysokej školy v Bratislave (2x), Fakulta sociálno-ekonomických vzťahov TNUAD v Trenčíne, Národný inšpektorát práce, Komunitné centrum Sobrance, Komunitné centrum Pavlovce nad Uhlom, Mestský úrad Kežmarok) a 1 seminár priamo na tému realizácie dočasných vyrovnávacích opatrení a manažmentu diverzity pre zástupcov rôznych subjektov v oblasti zamestnávania (napr. Kaufland, Tesco, Lidl, Slovenská sporiteľňa, ÚSVRK SR, Implementačná agentúra MPSVaR, Agentúra práce BBSK, a iní). Obsahom zvyšných podujatí boli: 1. krátka informáciaa o SNSĽP, mandát, činnosť SNSĽP, 2. Téma diskriminácie, jednotlivé oblasti, dôvody a formy, 3. dočasné vyrovnávacie opatrenia a ich aplikácia v praxi, 4. inklúzia na pracovisku, kultúra a hodnoty na pracovisku, 5. téma diskriminácie pri prijímaní zamestnancov, benefity na pracovisku, 6. možnosti právnej ochrany, 7. príklady z praxe a diskusia. </t>
  </si>
  <si>
    <t>Komentár je identický ako v prípade aktivity 4.1.1., a plnenie aktivity možno hodnotiť pozitívne. Avšak, aktivita 4.1.2. je v mnohom podobná s aktivitou 4.1.1. V snahe predísť situáciám, kedy sú činnosti vykazované v dvoch aktivitách, by bolo vhodné zvážiť úpravu formulácie ukazovateľov tak, aby bolo medzi aktivitami možné určiť jasný rozdiel.
Rovnako ako v prípade aktivity 4.1.1., aj v tomto prípade je možné garanta aktivity  povzbudiť k intenzívnejšej komunikácii realizovaných aktivít voči odbornej, ako i laickej verejnosti.
Aktivita bola realizovaná v zmysle plánu, je teda možné jej realizáciu hodnotiť známkou 1.</t>
  </si>
  <si>
    <t>Počet reálne vyškolených zamestnancov a zamestnávateľov</t>
  </si>
  <si>
    <t>353</t>
  </si>
  <si>
    <t>2 650 EUR
(rozpočet SNSĽP)</t>
  </si>
  <si>
    <t xml:space="preserve">Vzdelácia aktivita sa konala pre zamestnancov a samestnávateľov vybraných subjektov tak z verejného ako aj súkromného sektora (Púchov Continental Tires Slovakia, s.r.o.,  Ministersta dopravy SR, Fakulta informatiky STU,Obchodná akadémia Nitra ). Obsahom  podujatia bol: 1. Krátko o SNSĽP, mandát, činnosť SNSĽP, 2. Diskriminácia, oblasti, dôvody a formy, 3. Dočasné vyrovnávacie opatrenia a ich aplikácia v praxi, 4. Inklúzia na pracovisku, kultúra a hodnoty na pracovisku, 5. Diskriminácia pri prijímaní zamestnancov, benefity na pracovisku, 6. Možnosti právnej ochrany, 7. Príklady z praxe a diskusia. </t>
  </si>
  <si>
    <t>Z pôvodne plánovaných dvoch aktivít v spoločnosti Púchov Continntal Tires Slovakia sa pre menší počet účastníkov napokon uskutočnila iba jedna aktivita s tým, že bol navýšený počet účastníkov. Viacero z ponúknutých termínov nevyhovovalo zamestnávateľovi.</t>
  </si>
  <si>
    <t>Cieľové hodnoty neboli naplnené podľa plánu, čo sa týka počtu zorganizovaných školení pre zamestnávateľov a zamestnancov. V dôsledku nejasnosti zadefinovaných ukazovateľov nie je možné reálne zhodnotiť dopad na konkrétnom počte zamestnávateľov a konkrétnom počte zamestnancov v obidvoch uvedených aktivitách. Aktivitu však považujeme za veľmi prínosnú a z praxe vyplýva, že zamestnávatelia majú o podobné aktivity veľký záujem. Tento typ školenia poskytuje aj viacero mimovládnych a súkromných vzdelávacích organizácií, a rozhodne odporúčame pokračovať v tomto type školení pre rôzne typy zamestnávateľov. Hoci nie je jasné, ako aktivita ovplyvnila zamestnanosť MRK, a nakoľko bol zameraný na prácu s osobami z prostredia MRK, program je veľmi prínosný, odporúčame však zvážiť formuláciu ukazovateľov.</t>
  </si>
  <si>
    <t>214</t>
  </si>
  <si>
    <t xml:space="preserve">Vzdelácia aktivita sa konala pre zamestnancov a zamestnávateľov vybraných subjektov tak z verejného ako aj súkromného sektora (Lear Corporation Bardejov, Krajská knižnica Karola Kmeťka v Nitre, Ministerstvo dopravy SR, VÚB Banka, Trenčianska univerzita Alexndra Dubčeka v Trenčíne). Obsahom  podujatia bol: 1. Krátko o SNSĽP, mandát, činnosť SNSĽP, 2. Diskriminácia, oblasti, dôvody a formy, 3. Dočasné vyrovnávacie opatrenia a ich aplikácia v praxi, 4. Inklúzia na pracovisku, kultúra a hodnoty na pracovisku, 5. Diskriminácia pri prijímaní zamestnancov, benefity na pracovisku, 6. Možnosti právnej ochrany, 7. Príklady z praxe a diskusia. </t>
  </si>
  <si>
    <t xml:space="preserve">V roku 2024 prebehlo 5 školení pre zamestnancov a zamestnávateľov, ktorých sa zúčastnilo spolu 153 osôb z verejného aj súkromného sektora. Obsah školení bol zameraný na podporu rovnosti príležitostí, prevenciu diskriminácie, rozvoj inkluzívneho pracovného prostredia a zdieľanie praktických nástrojov pre zavádzanie diverzity. Aktivita bola realizovaná podľa plánu, pričom cieľové hodnoty boli naplnené a prijímané s pozitívnym ohlasom. Školenia posilnili citlivosť účastníkov na tému rovnosti a zároveň vytvorili priestor pre otvorený dialóg o výzvach spojených s inklúziou. Do budúcnosti by bolo vhodné ešte viac zviditeľniť dopad týchto aktivít a uvažovať nad rozšírením participácie aj do ďalších regiónov či profesijných skupín, kde by podpora diverzity mohla významne prispieť k pozitívnym zmenám v každodennom pracovnom živote. </t>
  </si>
  <si>
    <t>153</t>
  </si>
  <si>
    <t>4.1.3 Realizovať aktivity pre mladých ľudí vstupujúcich na trh práce s cieľom zvýšenia ich povedomia o ochrane pred diskrimináciou v kontexte rovnosti mužov a žien a zosúlaďovania rodinného a pracovného života</t>
  </si>
  <si>
    <t>Počet základných a stredných škôl (aj s prítomnosťou žiakov z MRK), na ktorých sa uskutočnia vzdelávacie aktivity</t>
  </si>
  <si>
    <t>3 200 EUR 
(EEA Norway Grants)</t>
  </si>
  <si>
    <t>Vzdelávacie aktivity sa realizovali na 8 školách.  Dokopy išlo o 12 aktivít, nakoľko na niektorých školách sa vzdelávanie opakovalo pre iné skupiny (Základná škola Gejzu Dusíka, Galanta; Stredná odborná škola veterinárna, Nitra; Špeciálna základná škola Klenovec; Základná škola Krásnohorské Podhradie; Obchodná akadémia Nitra; Špeciálna základná škola internátna, Kremnica;  Stredná zdravotnícka škola - Egészségügyi Középiskola, Nové Zámky; Obchodná akadémia Považská Bystrica. 
 Obsah vzdelávania na školách zahŕňal: 
1.     Predstavenie SNSĽP, mandát a činnosť 
2.     Diskriminácia, oblasti, dôvody a formy
3.     Diverzita na pracovisku
4.     Diskriminácia  - predzmluvné vzťahy, výberové konanie
5.     Pracovnoprávna oblasť, pôsobenie na pracovisku
6.     Pracovné inzeráty – diskriminácia v pracovnej inzercii
7.     Benefity na pracovisku
8.     Zosúlaďovanie rodinného a pracovného života
9.     Možnosti právnej ochrany
10.  Príklady z praxe a diskusia</t>
  </si>
  <si>
    <t xml:space="preserve">Napriek tomu, že opakovanie aktivity na štyroch školách je určite možné hodnotiť pozitívne, uvedená dosiahnutá hodnota ukazovateľa by mala byť upravená. Ukazovateľ je formulovaný v súvislosti s počtom škôl, nie počtom realizovaných programov. Gestor sám v texte uvádza, že program bol realizovaný celkom na ôsmich školách.  </t>
  </si>
  <si>
    <t>24</t>
  </si>
  <si>
    <t>štatistika vzdelávania -potvrdenia o absolvovaní vzdelávacej aktivity</t>
  </si>
  <si>
    <t>Vzdelávacie aktivity sa konali na 24 školách.Celkový počet podujatí bol 33, nakoľko na viacerých školách bola aktivita realizovaná vo viacerých triedach,konkrétne bola téma odprednášaná pre  ZŠ Podhorany, súkromnú základnú školu FUTURUM v Trenčíne, Gymnázium Hubeného, Základnú školu v Žitavanoch, Základnú školu Gejzu Dusíka v Galante, Základnú školu Budovateľská v Snine, Strednú odbornú školu v Snine, Špeciálnu základnú školu Švermova 1 vo Valaskej, Gymnázium Ivana Horvátha v Bratislave, Základnú školu Okoličianska v Liptovskom Mikuláši,Strednú odbornú školu hotelových služieb a obchodu, Základnú školu Kudlovská v Humennom, Strednú odbornú školu polytechnickú v Humennom, Základnú školu v Soli , Základnú školu v Jakubove, Gymnázium duklianskych hrdinov Svidník, Obchodnú akadémiu Račianska 107 v Bratislave, Obchodnú akadémiu Bolečkova 2 v Nitre, Gymnázium L. Novomeského v Bratislave, Súkromnú strednú odbornú školu v Žiline , Gymnázium arm. gen. L. Svobodu v Humennom, ZŠ Stráne pod Tatrami,ZŠ Novomeského v Trenčíne. Obsah vzdelávania na školách zahŕňal: 
1.     Predstavenie SNSĽP, mandát a činnosť 
2.     Tému diskriminácie, oblasti, dôvody a formy
3.     Diverzitu na pracovisku
4.     Diskrimináciu  - predzmluvné vzťahy, výberové konanie
5.     Pracovnoprávnu oblasť, pôsobenie na pracovisku
6.     Pracovné inzeráty – diskriminácia v pracovnej inzercii
7.     Benefity na pracovisku
8.     Zosúlaďovanie rodinného a pracovného života
9.     Možnosti právnej ochrany
10.  Príklady z praxe a diskusiu</t>
  </si>
  <si>
    <t xml:space="preserve">V porovnaní s rokom 2022 došlo v roku 2023 k náprave nesprávneho výkladu merateľného ukazovateľa v počte základných a stredných škôl, na ktorých sa uskutočnili vzdelávacie aktivity (verzus počet zrealizovaných programov).  Z celkovej cieľovej hodnoty č. 10 na rok 2023 sa reálne realizovali vzdelávacie aktivity na 24 odlišných školách. Aktivita sa zrealizovala podľa očakávaní a plánu, a cieľové ukazovatele boli správne naplnené. </t>
  </si>
  <si>
    <t>18</t>
  </si>
  <si>
    <t>Vzdelávanie sa realizovalo na 18 školách, pričom celkový počet aktivít bol 28, nakoľko na viacerých školách sa aktivita realizovala pre viac tried. Konkrétne sa aktivity uskutočnili pre Strednú odbornú školu, Nerudova 13, Hlohovec, Základnú školu Eduarda Schreibera v Lednických Rovniach, pre Strednú odbornú školu technickú, Hlohovec, Základnú školu Tvrdošovce, Základnú školu Janka Matušku, Dolný Kubín, SOŠ poľnohospodárstvaa a služieb na vidieku v Žiline, SOŠ chovu koní a služieb v Šali , Strednú priemyselnú školu strojársku, Považská Bystrica, Spojenú školu v Detve, Špeciálnu základnú školu v Čiernom Balogu, Gymnázium, Poštová 9, Košice, Školu umeleckého priemyslu, Trenčín, Spojenú školu Turčianske Teplice, Základnú školu Gejzu Dusíka v Galante, Základnú školu, Dolná Mariková, Obchodnú akadémiu Považská Bystrica, Základnú školu v Žitavanoch, Základnú školu Za vodou Stará Ľubovňa. Obsah vzdelávania na školách zahŕňal: 
1.     Predstavenie SNSĽP, mandát a činnosť 
2.     Tému diskriminácie, oblasti, dôvody a formy
3.     Diverzitu na pracovisku
4.     Diskrimináciu  - predzmluvné vzťahy, výberové konanie
5.     Pracovnoprávnu oblasť, pôsobenie na pracovisku
6.     Pracovné inzeráty – diskriminácia v pracovnej inzercii
7.     Benefity na pracovisku
8.     Zosúlaďovanie rodinného a pracovného života
9.     Možnosti právnej ochrany
10.  Príklady z praxe a diskusiu</t>
  </si>
  <si>
    <t xml:space="preserve">Vzdelávacie aktivity boli v roku 2024 realizované na 18 rôznych školách, čo presahuje pôvodne plánovanú cieľovú hodnotu. Ich obsah cielene reagoval na potrebu zvyšovať povedomie mladých ľudí o rovnosti príležitostí, prevencii diskriminácie a zosúlaďovaní pracovného a rodinného života.
Zameranie na praktické situácie z pracovného prostredia, ako aj na možnosti právnej ochrany, pomohlo žiačkam a žiakom lepšie pochopiť svoje práva a pripraviť sa na vstup do pracovného života. Významné je aj to, že niektoré školy boli vybrané s ohľadom na prítomnosť žiakov z marginalizovaných rómskych komunít, čím sa posilňuje aspekt inklúzie.
Program mal reálny výchovný a osvetový dopad. V budúcnosti by bolo vhodné uvažovať aj o možnosti priebežného sledovania spätných väzieb účastníkov, čo by prispelo k ďalšiemu zefektívneniu a personalizácii obsahu.
</t>
  </si>
  <si>
    <t>4.2. Eliminovať dopady
viacnásobnej diskriminácie Rómok na trhu práce</t>
  </si>
  <si>
    <t xml:space="preserve">4.2.1. Realizovať podporné programy pre ženy, vrátane žien z MRK zasiahnuté viacnásobnou diskrimináciou po návrate do zamestnania </t>
  </si>
  <si>
    <t>Počet žien, ktoré prešli vzdelávaním</t>
  </si>
  <si>
    <t xml:space="preserve">20 tis. EUR (Fondy EÚ) </t>
  </si>
  <si>
    <t>360</t>
  </si>
  <si>
    <t>MPSVR SR (odbor
rovnosti žien a
mužov a rovnosti
príležitosti)</t>
  </si>
  <si>
    <t>štatistika SNSĽP</t>
  </si>
  <si>
    <t xml:space="preserve">Vzdelávanie sa realizovalo v komunitných centrách v Pavlovciach nad Uhom a v Sobranciach, zamerané na tému nediskriminácie a viacnásobnej diskriminácie so zameraním na oblasť zamestnávania chránenú antidiskriminačným zákonom. Účastníčky/účastníci boli informovaní o možnostiach ochrany pred diskriminačným konaním a v prípade, ak sa obeťami diskriminácie stali, aký postup majú zvoliť na ochranu svojich práv. V rámci uvedených aktivít sa hovorilo aj o rasizme a extrémizme, s ktorými sú ľudia z MRK konfrontovaní veľmi často. 
Vzdelávania v Pavlovciach nad Uhom sa zúčastnilo 34 osôb a v Sobranciach 37 osôb. </t>
  </si>
  <si>
    <t xml:space="preserve">Vzdelávacie aktivity SNSĽP boli realizované bez účasti gestora z vlastnej iniciatívy SNSĽP, v koordinácii s ÚSVRK. Konali sa v Komunitnom centre Sobrance a Komunitnom centre Pavlovce nad Uhlom. Program podujatí obsahoval: 1. Krátko o SNSLP, mandát, činnosť SNSĽP; 2. Diskriminácia, oblasti, dôvody a formy; 3. Dočasné vyrovnávacie opatrenia a ich aplikácia v praxi; 4. Možnosti právnej ochrany; 5. Príklady z praxe a diskusia. </t>
  </si>
  <si>
    <t>Pôvodne bolo plánované realizovať aj vzdelávanie vo Veľkých Kapušanoch, no vzhľadom k tomu, že v danom termíne sa účastníci nedostavili, bola vzdelávacia aktivita presunutá na rok 2023.</t>
  </si>
  <si>
    <t>Aktivita bola presunutá do ďalšieho obdobia s tým, že spolupracujúce subjekty zabezpečia zvýšenie záujmu o vzdelávacie aktivity, poprípade sa aktivity budú realizovať na inom mieste, kde bude o danú tému záujem.</t>
  </si>
  <si>
    <t>Realizáciu uvedených aktivít, rovnako ako iniciovanú spoluprácu s komunitnými centrami, je určite možné hodnotiť pozitívne. Realizácia uvedených aktivít však jednoznačne nedokazuje záujem a odhodlanie gestora ohľadom plnenia v Akčnom pláne stanovených cieľov. Gestora je potrebné povzbudiť k intenzívnejšiemu zapojeniu a prebratiu zodpovednosti za realizáciu aktivít, nakoľko ich obsah v plnej miere korešponduje s kompetenciami a cieľmi gestora.  Gestora si tiež dovoľujeme upozorniť na aktivity mimovládneho sektora, napr. Karpatskej nadácie, ktorá je v oblasti posilňovania rómskych žien na trhu práce aktívna, a gestor môže nadviazať na už realizované aktivity.</t>
  </si>
  <si>
    <t>40 tis. EUR (Fondy EÚ)</t>
  </si>
  <si>
    <t xml:space="preserve">Aktivita sa nerealizovala. </t>
  </si>
  <si>
    <t>SNSĽP: SNSĽP k aktivite priamo kontaktovalo gestora a urgovalo spoluprácu na jej realizácii, avšak bezúspešne.</t>
  </si>
  <si>
    <t>MPSVR SR: V 2023 sa takto špecificky zamerané vzdelávacie aktivity nerealizovali, nakoľko viazla spolupráca s Impleou, pod ktorú spadali komunitné centrá. V  Programe Slovensko sú dané úlohy zaradené v 4P6, ESO 4.10, kde gestorom priority 4P6  je ÚSVRK.</t>
  </si>
  <si>
    <t>MPSV SR: Oslovenie subjektov v realizácii aktivity.</t>
  </si>
  <si>
    <t>Aktivita nebola podľa gestora realizovaná v dôsledku neefektívnej spolupráce s Impleou, ktorá mala v gescii komunitné centrá. V rámci Programu Slovensko bude gestorom priority ÚSVRK.  Aktivity však prebiehajú vo viacerých projektov viacerých MVO a KC (Karpatská Nadácia, Človek v ohrození apod) a predchádzajúce skúsenosti s realizáciou podobných programov môžu poslúžiť ako inšpirácia pri tvorbe programu.</t>
  </si>
  <si>
    <t xml:space="preserve">Súhlasíme s komentárom hodnotenia expertov, avšak nesúhlasíme s celkovým hodnotením realizácie predmetnej aktivity, nakoľko v nej nie je zohľadnená zmena gestorstva úloh v Programe Slovensko, a s tým súvisiace kompetenčné a personálne zmeny. </t>
  </si>
  <si>
    <t>300</t>
  </si>
  <si>
    <t>65 tis. EUR (Fondy EÚ)
15 tis. EUR (ŠR)</t>
  </si>
  <si>
    <t>SÚČASNÝ STAV REALIZÁCIE:
MPSVR SR realizovalo nasledovné kroky k naplneniu aktivít:
Uskutočnilo stretnutie so Slovenským národným strediskom pre ľudské práva (SNSĽP)
Iniciovalo komunikáciu so samosprávami prostredníctvom oslovenia starostov a starostiek
MPSVR SR identifikovalo prekážky v realizácii:
Nízky záujem zo strany samospráv o realizáciu vzdelávacích aktivít
Obmedzené možnosti financovania z dôvodu konsolidácie výdavkov v rozpočtovej kapitole MPSVR SR. ZMENA V IMPLEMENTÁCII:
V rámci Programu Slovensko došlo k presunu aktivít do priority 4P6, ESO 4.10, pričom gestorom sa stal Úrad splnomocnenca vlády SR pre rómske komunity (ÚSVRK). Táto zmena má významný dopad na ďalšiu realizáciu plánovaných aktivít.</t>
  </si>
  <si>
    <t>IDENTIFIKOVANÉ VÝZVY:
Nedostatočný záujem cieľových skupín a samospráv
Rozpočtové obmedzenia
Zmena gestorstva aktivít  
V  Programe Slovensko sú dané úlohy zaradené v 4P6, ESO 4.10, kde gestorom priority 4P6  je ÚSVRK.</t>
  </si>
  <si>
    <t xml:space="preserve"> Oslovenie subjektov v realizácii aktivity.
</t>
  </si>
  <si>
    <t xml:space="preserve">V roku 2024 sa realizácia aktivity neuskutočnila, a to napriek predchádzajúcim urgenciám SNSĽP a deklarovanému záujmu MPSVR SR. Ministerstvo síce iniciovalo dialóg so samosprávami a identifikovalo bariéry, no tieto kroky nevyústili do reálneho naplnenia cieľov.
Zmena gestorstva v rámci Programu Slovensko, presun pod ÚSVRK, ako aj rozpočtové reštrikcie a nízka odozva zo strany samospráv spôsobili, že aktivita ostala len v prípravnej fáze. Prínosné by bolo, keby nový gestor nadviazal na skúsenosti z roku 2022, vrátane spolupráce s komunitnými centrami a mimovládnymi organizáciami. Pokiaľ gestor nenachádza odozvu u samospráv je možné osloviť MVO, ktoré sa danej téme v regiónoch dlhodobo venujú.
Po doplnení spätnej väzby nového gestora - zlepšenie hodnotenia na známku 4. </t>
  </si>
  <si>
    <t xml:space="preserve">ÚSVRK: Aktivita je v procese prípravy. ÚV SR/ÚSVRK ako SO Programu SLovensko pripravuje v súlade s harmonogramom výziev na rok 2025 výzvu "Aktivizácia rómskych dievčat a žien, mladých ľudí v MRK a podpora vzájomného učenia, desegregácie a súdržnosti" zameranú na aktivizácia rómskych dievčat a žien k ich vyššej účasti vo vzdelávaní, na trhu práce, ako aj v programoch zameraných na lepšie podmienky ich bývania a zdravia; aktivizáciu mladých ľudí v MRK s uplatnením inkluzívneho prístupu pre úspešné začlenenie do spoločnosti; opatrenia proti rómskemu rasizmu. 
Predpokladaný termín vyhlásenia výzvy je 4Q/2025. </t>
  </si>
  <si>
    <t xml:space="preserve">4.2.2. Realizovať aktivity (osvetového charakteru) pre odbúravanie negatívnych stereotypov týkajúcich sa tradičného rozdelenia sociálnych rolí </t>
  </si>
  <si>
    <t>Počet programov zameraných na zmenu spoločenského vnímania postavenia Rómok v zamestnaní</t>
  </si>
  <si>
    <t>20 tis. EUR (Fondy EÚ)</t>
  </si>
  <si>
    <t xml:space="preserve"> MPSVR SR: V  Programe Slovensko sú dané úlohy zaradené v 4P6, ESO 4.10, kde gestorom priority 4P6  je ÚSVRK.</t>
  </si>
  <si>
    <t>Podľa dostupných informácií od gestora nie je špecifikovaný dôvod nezrealizovania tejto aktivity. Gestorom v rámci Programu Slovensko bude ÚSVRK. Podobne ako v programe 4.2.1 odporúčame program realizovať v spolupráci s neverejnými aktérmi.</t>
  </si>
  <si>
    <t xml:space="preserve">Súhlasíme s komentárom hodnotenia expertov, avšak nesúhlasíme s celkovým hodnotením realizácie predmetnej aktivity, nakoľko v nej nie je zohľadnená zmena gestorstva úloh v Programe Slovensko, a s tým súvisiace kompetenčné a personálne zmeny. </t>
  </si>
  <si>
    <t>32,5 tis. EUR (Fondy EÚ) 
4,5 tis. EUR (ŠR)</t>
  </si>
  <si>
    <t>IDENTIFIKOVANÉ VÝZVY:
Nedostatočný záujem cieľových skupín a samospráv
Rozpočtové obmedzenia
Zmena gestorstva aktivít
 V  Programe Slovensko sú dané úlohy zaradené v 4P6, ESO 4.10, kde gestorom priority 4P6  je ÚSVRK.</t>
  </si>
  <si>
    <t>Aj v roku 2024 sa realizácia aktivity nepodarila, hoci MPSVR SR podniklo niekoľko vstupných krokov – zorganizovalo rokovanie so SNSĽP a oslovilo starostov a starostky v území. Aktivity však zostali len vo fáze príprav, a to najmä pre nízky záujem zo strany samospráv a obmedzené rozpočtové možnosti spôsobené konsolidáciou výdavkov. Významne tiež zasiahla zmena implementácie – presun aktivity do kompetencie ÚSVRK v rámci priority 4P6 Programu Slovensko. Táto zmena si vyžaduje lepšiu koordináciu, preberanie zodpovednosti novým gestorom a vytvorenie funkčných nástrojov podpory pre realizáciu v území.
Bez aktívneho zapojenia nového gestora, cielenej spolupráce s občianskym sektorom a flexibilného prístupu k podpore miestnych iniciatív ostáva naplnenie aktivity stále iba na papieri. Úloha má silný potenciál, ale vyžaduje si dôraznejší humánny prístup a politickú vôľu k jej oživeniu. Opäť možno odporučiť ako pri aktivite 4.2.1 - pokiaľ gestor nenachádza odozvu u samospráv je možné osloviť MVO, ktoré sa danej téme v regiónoch dlhodobo venujú.</t>
  </si>
  <si>
    <t>1. Znížiť počet
nelegálnych
obydlí v MRK</t>
  </si>
  <si>
    <t>1.1. Realizovať opatrenia
zamerané na podporu
usporiadania vlastníckych
a užívacích pomerov
k pozemkom pod
osídleniami MRK</t>
  </si>
  <si>
    <t>1.1.1. Realizovať národný projekt Podpora vysporiadania právnych vzťahov k pozemkom v obciach s prítomnosťou MRK do roku 2022</t>
  </si>
  <si>
    <t>Počet obcí zapojených do projektu</t>
  </si>
  <si>
    <t>19</t>
  </si>
  <si>
    <t>2,030 mil.EUR (Fondy EÚ)
0,358 mil.EUR (ŠR)*
*úprava alokácie od 08.06.2022: 
1,483 mil.EUR (Fondy EÚ) 0,261 mil.EUR (ŠR)</t>
  </si>
  <si>
    <t xml:space="preserve">Aktivity NP Podpora vysporiadania právnych vzťahov k pozemkom v obciach s prítomnosťou MRK: 
V rámci podaktivity „Usmerňovacie, poradenské, sprostredkovateľské, informačné a osvetové služby“ sa v roku 2022 realizovalo 12 informačných a osvetových aktivít so zástupcami samospráv, v ktorých usporiadanie vlastníckych vzťahov pod osídlením umožňuje vysporiadanie pozemkov v prospech obyvateľov obydlí MRK. 
V rámci podaktivtiy "Asistencia pri vysporiadaní pozemkov" sa iniciovali procesy vysporiadania pozemkov v celkovom počte neukončených 20 intervencií, ktoré sú v procese uzatvorenia kúpnej, respektíve nájomnej zmluvy. Ďalších 178 neukončených intervencií sa dotýka vysporiadania pozemkov pod obydliami obyvateľov MRK. Vzhľadom na prebiehajúce neukončené aktivity v roku 2022 nie je možné v tomto čase deklarovať priamy dopad na obyvateľov MRK. </t>
  </si>
  <si>
    <t>ÚV SR (ÚSVRK) je hlavným realizátorom NP. Poskytovanie služieb má byť v rámci projeku realizované aj poskytovateľmi služieb, ktorí uspeli vo verejnom obstarávaní. Vzhľadom na prebiehajúce verejné obstarávania, poskytovatelia služieb neboli v roku 2022 k dispozícii.</t>
  </si>
  <si>
    <t xml:space="preserve">
Prebiehajúce procesy vysporiadania pozemkov sú časovo náročné, a tak väčšina z nich nebola z objektívnych dôvodov na strane zúčastnených subjektov (ako prebiehajúce verejné obstarávania), alebo zo subjektívnych dôvodov na strane obyvateľov MRK (napr. platobná neschopnosť) v roku 2022 ukončená. 
</t>
  </si>
  <si>
    <t xml:space="preserve">Realizácia verejných obstarávaní bola ukončená v 12/2022, a po vykonaní ex-post kontrol verejných obstarávaní prijímateľ nadviaže na realizáciu prebiehajúcich aktivít, ktoré vedú k vysporiadaniu pozemkov. </t>
  </si>
  <si>
    <t>Aktivita ako taká je náročná na hodnotenie. Vysporiadanie pozemkov je jedna zo zásadných aktivít oblasti bývania, a je preto potrebná jej výrazná aktivizácia. Zapojenie 20 obcí je nízko nastavený indikátor. Konečné zapojenie 19 obcí (berúc do úvahy nastavenie cieľového indikátora na 2022) je však potrebné vnímať pozitívne, vzhľadom na množstvo prekážok a obmedzení, ktoré sa v procese realizácie aktivity vyskytovali, ako najmä proces verejného obstarávania. Vzhľadom na ukončenie realizácie verejných obstarávaní v decembri 2022 je pozitívny signál smerom k naplneniu stanoveného indikátora.</t>
  </si>
  <si>
    <t>1.1.2. Realizovať národný projekt Podpora vysporiadania právnych vzťahov k pozemkom v osídlení s prítomnosťou MRK od roku 2023</t>
  </si>
  <si>
    <t>0,425 mil.EUR (Fondy EÚ)
0,076 mil.EUR (ŠR)</t>
  </si>
  <si>
    <t>1 145 290</t>
  </si>
  <si>
    <t>202 252</t>
  </si>
  <si>
    <t>1 347 542</t>
  </si>
  <si>
    <t>45 personálnych kapacít  za rok 2024, 30 zamestnancov na štátnozamestnancký pomer 15 dohodárov - odborníkov geodetov s autorizačným opatrením a znalkyňa zapísaná do zoznamu znalcov, právnik</t>
  </si>
  <si>
    <t>SO ÚV SR</t>
  </si>
  <si>
    <t>ITMS21+, merateľný ukazoveteľ</t>
  </si>
  <si>
    <t xml:space="preserve">Na základe analýzy vlastníckych vzťahov k pozemkom pod osídleniami, v obciach nachádzajúcich sa v ARK 2019, regionálni koordinátori priamo oslovovali obce, ktoré vzhľadom na vlastnícku štutkrúru pozemkov boli vhodné na priame aktivity projektu. Na základe Zmluvy o poskytnutí podpory pri usporiadaní právnych vzťahov k pozemkom je obciam poskytnutá komplexná asistencia potrebná pri vysporiadaní pozemkov pod obydlím. Komplexná asistencia poskytnutá obciam pozostáva najmä: počiatočnej analýzy vlastníckeho vzťahu, skupinových a individuálnych stretnutí, zhotovovanie geometrických plánov, vyhotovenie kúpnych/nájomných zmúv, znaleckých posudkov a iných listín a dokumentov potrebných na úspešný zisk právneho titulu k pozemku. </t>
  </si>
  <si>
    <t>ZMOS: Samosprávy sa zapojili do realizácie projektu a hodnotia ho ako zdĺhavý proces, avšak s viditeľnými a pozitívnymi výsledkami.
V praxi ide o dlhodobo zanedbávanú oblasť, kde absencia vysporiadaných vlastníckych vzťahov k pozemkom znemožňuje rozvoj územia, investície do infraštruktúry aj riešenie bývania. Projekt pomáha identifikovať vlastníkov, zabezpečovať geometrické plány a pripravovať právne dokumenty.
Samosprávy však upozorňujú na potrebu zefektívnenia administratívneho procesu, posilnenia personálnych kapacít (najmä v oblasti právnych a geodetických služieb) a zabezpečenia stabilného financovania na dokončenie jednotlivých fáz.
Projekt je vnímaný ako významný krok k riešeniu generačného problému v obciach s prítomnosťou MRK, pričom doterajšie výsledky (napr. počet pozemkov s vysporiadaným vlastníctvom) sú konkrétne, merateľné a pozitívne vplývajú na schopnosť obcí čerpať verejné zdroje na infraštruktúru a bývanie.</t>
  </si>
  <si>
    <t xml:space="preserve">Ako uvádzam aj na iných miestach – majetkovoprávne vysporiadanie je základom investičných aktivít vrátane oblasti bývania. Aj napriek skutočnosti, že som vo všeobecnosti kritický k zvolenému spôsobu realizácie, ktorý je síce legislatívne v poriadku, ale ide o aj najmenej efektívny a zdĺhavý proces,  hodnotím uvedenú aktivitu veľmi pozitívne. Počet zapojených subjektov je oproti plánom viac ako dvojnásobný, čo je veľmi pozitívna správa. Ak tieto obce aj celý proces majetkovoprávneho vysporiadania úspešne ukončia, pôjde o jednu z najefektívnejších aktivít v prostredí MRK. Jednoznačne túto aktivitu hodnotím známkou 1. </t>
  </si>
  <si>
    <t>1.1.3. Realizovať dopytovo-orientované projekty na vysporiadanie pozemkov pod osídleniami MRK do roku 2023</t>
  </si>
  <si>
    <t>0/32</t>
  </si>
  <si>
    <t>3,15 mil.EUR (Fondy EÚ)
0,556 mil.EUR (ŠR)</t>
  </si>
  <si>
    <t>Aktivita sa realizuje cez výzvu zameranú na podporu vysporiadania majetko-právnych vzťahov k pozemkom v obciach s prítomnosťou MRK. Viac k výzve na: https://www.minv.sk/?archiv-vyziev-3&amp;sprava=vyzva-zamerana-na-podporu-vysporiadania-majetko-pravnych-vztahov-k-pozemkom-v-obciach-s-pritomnostou-mrk-uzavreta. 
Hodnota ukazovateľa: projekty ukončené v roku 2022 / projekty realizované v roku 2022. Nakoľko viacero projektov mimoriadne ukončilo realizáciu v 1.Q 2023, je uvádzaný stav k 17.3., zohľadňujúc mimoriadne ukončené projekty.</t>
  </si>
  <si>
    <t>Vzhľadom na náročnosť aktivít zameraných na vysporiadanie pozemkov a skutočnosť, že neboli nastavené žiadne hodnoty v rámci merateľných ukazovateľov, je možné hodnotiť zapojenie 32 obcí za pozitívum, berúc do úvahy, že aktivita sa v sledovanom období začala realizovať, resp. sa realizuje.</t>
  </si>
  <si>
    <t>0/10</t>
  </si>
  <si>
    <t>Aktivita sa realizuje cez výzvu zameranú na podporu vysporiadania majetko-právnych vzťahov k pozemkom v obciach s prítomnosťou MRK s kódom OPLZ-PO5-2020-4.
Hodnota ukazovateľa: projekty ukončené v roku 2023 / projekty realizované v roku 2023 (ukazovateľ nezahŕňa projekty mimoriadne ukončené).
Realizované projekty budú finančne a administratívne ukončené v priebehu roku 2024 schválením záverečnej správy projektu a preplatením záverečnej platby.
Povôdná cieľová hodnota 30 projektov nebude naplnená, z dôvodu, že proces usporiadania právnych vzťahov k pozemkom je zdĺhavý proces, ktorý nebol v období realizácie projektov v rámci tejto výzvy ukončený, čím projekty nenaplnili svoje ciele, a väčšina bola mimoriadne ukončená.
Finančné zdroje investované v roku 2023 vyjadrujú platby zaplatené v rámci realizovaných projektov.</t>
  </si>
  <si>
    <t>Viaceré projekty nie sú administratívne ukončené.</t>
  </si>
  <si>
    <t xml:space="preserve">Projekty budú administratívne ukončené v 1. polroku 2024, na základe čoho dôjde aj k naplneniu hodnôt z ukončených projektov. Nakoľko však veľa projektov odstúpilo od zmlúv, resp. neboli úspešné vo výberovom procese, naplnenie cieľovej hodnoty nebude dosiahnuté. V novej výzve z Programu Slovensko je zároveň vytvorený priestor pre zapojenie sa projektov, ktoré neboli úspešné v predchádzajúcom programovom obodobí. </t>
  </si>
  <si>
    <t xml:space="preserve">Plne chápem značne alarmujúcu situáciu v rámci akýchkoľvek aktivít zameraných na vysporiadanie pozemkov, avšak vzhľadom na skutočnosť, že v minulom hodnotení AP za rok 2022 bolo deklarovaných 32 zapojených obcí, je aktuálny stav 10 zapojených obcí (to však nie je finálne číslo, ktoré sa môže následne ešte aj znížiť) nutné vnímať ako neúspech. O to viac, že výška alokovaných prostriedkov bola nadpriemerne vysoká a nedostatok zdrojov v tomto smere skutočne nehrozil. Nedá sa preto hodnotiť táto aktivita iba priemernou známkou. Škoda, lebo pre značnú časť aktivít v MRK je vysporiadanie pozemkov zásadné. </t>
  </si>
  <si>
    <t xml:space="preserve"> 373 022</t>
  </si>
  <si>
    <t xml:space="preserve"> 43 885</t>
  </si>
  <si>
    <t xml:space="preserve"> 21 943</t>
  </si>
  <si>
    <t xml:space="preserve"> 438 850 </t>
  </si>
  <si>
    <t>6 osôb
Počet osôb zodpovedných za implementáciu projektov v rámci výzvy OPLZ zameraná na JPÚ (OPLZ-PO5-2020-4) v roku 2024 = 4x PM (projektový manažér), 1x RO (riaditeľ odboru), 1x VO (vedúci odboru)</t>
  </si>
  <si>
    <t>Aktivita sa v PO 2014-2020 realizovala cez výzvu zameranú na podporu vysporiadania majetko-právnych vzťahov k pozemkom v obciach s prítomnosťou MRK s kódom OPLZ-PO5-2020-4.
Hodnota ukazovateľa: projekty ukončené v roku 2024 (ukazovateľ nezahŕňa projekty mimoriadne ukončené).
Realizované projekty finančne a administratívne ukončené v roku 2024 schválením záverečnej správy projektu a preplatením záverečnej platby.
Povôdná cieľová hodnota 30 projektov nebola naplnená, z dôvodu, že proces usporiadania právnych vzťahov k pozemkom je zdĺhavý proces, ktorý nebol v období realizácie projektov v rámci tejto výzvy ukončený, čím projekty nenaplnili svoje ciele, a väčšina bola mimoriadne ukončená.
Finančné zdroje investované v roku 2024 vyjadrujú platby zaplatené v rámci realizovaných projektov.</t>
  </si>
  <si>
    <t>Zdĺhavý proces vysporiadania pozemkov spôsobil, že veľa projektov nebolo úspešne ukončených v oprávnenom období t.j. nenaplnili cieľ projektu a museli byť mimoriadne ukončené.</t>
  </si>
  <si>
    <t xml:space="preserve">V novom programovom období 2021-2027 bola z Programu Slovnesko vyhlásená výzva, ktorou je možné žiadať o nenávratný finančný príspevok na rovnaké aktivity, na základe čoho je možné pokračovať v aktivitách, ktoré smerujú k vysporiadaniu pozemkov. </t>
  </si>
  <si>
    <t>Vysporiadanie pozemkov je jednou zo zásadných podmienok pri realizáciu akýchkoľvek investičných aktivit v prostredí MRK (vrátene oblasti bývania). Dlhodobo poukazujem na skutočnosť, že zvolený spôsob je síce legislatívne korektný avšak najmenej efektívny a hlavne zdĺhavý, na čo poukazuje aj komentár zo strany subjektu zodpovedného za realizáciu aktivity. Čiastočné splnenie tejto aktivity, aj keď v značne obmedzenom rozsahu, preto vnímam pozitívne a pevne verím, že jej pokračovanie v nasledujúcich rokoch prinesie lepšie (v zmysle početnejšie) výsledky. Hodnotím preto túto aktivity známkou 2.</t>
  </si>
  <si>
    <t>1.1.4. Realizovať vysporiadanie pozemkov pod osídleniami MRK mimo „150-tky take away balíka“</t>
  </si>
  <si>
    <t>Počet podporených obcí</t>
  </si>
  <si>
    <t>75 tis. EUR (Dotačná
schéma ÚSVRK)</t>
  </si>
  <si>
    <t>ÚSVRK</t>
  </si>
  <si>
    <t>Dotačná schéma splnomocnenca v roku 2023 mala definované oprávnené účely v zmysle zákona 524/2010, a jednou z nich bola aj: m) podpora prioritných politík a cieľov Stratégie rovnosti, inklúzie a participácie Rómov do roku 2030.  Aktivita 1.1.4. teda bola jednou z oprávnených aktivít, na ktorej realizáciu mohli záujemcovia žiadať pridelenie finančej dotácie. 
Napriek tomu nebol v rámci dotačnej schémy splnomocnenca v roku 2023 zo všetkých 55 podporených projektov podporený žiaden projekt zameraný na vysporiadanie pozemkov pod osídleniami MRK.</t>
  </si>
  <si>
    <t>Medzi 55 podporenými projektami nebol žiaden projekt zameraný na vysporiadanie pozemkov pod osídleniami MRK.</t>
  </si>
  <si>
    <t xml:space="preserve">Plne chápem, že z podporených 55 projektov, ktoré boli v sledovanom roku podporené v rámci dotačnej schémy splnomocnenca pre rok 2023, nebol ani jeden so zameraním na vysporiadanie pozemkov, avšak z uvedeného komentára mi nie je jasné, koľko projektov v rámci dotačnej schémy bolo vôbec predložených. Predpokladám, že ak vôbec nejaký, ich počet bude minimálny. Aj napriek tomu, skutočnosť, že v sledovanej aktivite AP sa nezrealizoval ani jeden projekt, a očakávalo sa minimálne 5, nie je možné považovať túto aktivitu za splnenú. Z tohto dôvodu sa nedá hodnotiť inak ako 4. 
Zároveň by som chcel upozorniť, že s prihliadnutím na predbežnú výšku alokovaných prostriedkov - 75 tisíc EUR, pričom v aktivite 1.1.3 bolo v priemere na jednu obec využitých viac ako 38 tisíc EUR, bolo očakávanie zapojenia minimálne 5 obcí uvedené v merateľných ukazovateľoch viac ako optimistické (skôr by som povedal nereálne). </t>
  </si>
  <si>
    <t>1.1.5. Realizovať dopytovo orientované projekty na vysporiadanie pozemkov pod osídleniami MRK od roku 2023 (2023, 2024)</t>
  </si>
  <si>
    <t>41</t>
  </si>
  <si>
    <t>0,994 mil.EUR (Fondy EÚ)
0,175 mil.EUR (ŠR)</t>
  </si>
  <si>
    <t xml:space="preserve"> 3 780 618</t>
  </si>
  <si>
    <t xml:space="preserve"> 667 168</t>
  </si>
  <si>
    <t xml:space="preserve"> 4 447 786</t>
  </si>
  <si>
    <t>35 osôb
Počet osôb zodpovedných za prípravu výzvy na JPÚ - PSK-UV-005-2024-DV-ESF+ = 6
Počet osôb zodpovedných za kontrolu a hodnotenie projektov v rámci  výzvy na JPÚ PSK-UV-005-2024-DV-ESF+ =13
Počet osôb zodpovedných za implementáciu projektov v rámci  výzvy na JPÚ - PSK-UV-005-2024-DV-ESF+ = 13 PM, 1x RO, 2x VO, spolu 16</t>
  </si>
  <si>
    <t>Na základe výzvy PSK-UV-005-2024-DV-ESF+ (Podpora usporiadania právnych vzťahov k pozemkom v obciach  s prítomnosťou MRK formou jednoduchých pozemkových úprav) je aktuálne:
Počet zazmluvnených projektov  - 41
Hodnota zazmluvnených projektov (menej rozvinutý región) - 4 447 786,2 Eur (EÚ zdroj + ŠR).</t>
  </si>
  <si>
    <t xml:space="preserve">Aktivita sa realizovala vo výrazne väčšom rozsahu ako bolo plánované. Vzhľadom na význam tejto aktivity bude veľmi dôležité, aby aj čo najviac (ideálne všetky) zo zapojených obcí projekt majetkovoprávneho vysporiadania pozemkov aj ukončili. Aktivitu hodnotím známkou 1. </t>
  </si>
  <si>
    <t>1.1.6. Vyhodnotiť dosiahnutý pokrok a vyhotoviť správu z tematického zisťovania realizovaného projektu vysporiadania pozemkov v obciach s prítomnosťou MRK</t>
  </si>
  <si>
    <t xml:space="preserve">Správa z tematického zisťovania </t>
  </si>
  <si>
    <t>26,866 EUR (Fondy EÚ)
3,133 EUR (ŠR)</t>
  </si>
  <si>
    <t>Záverečná monitorovacia správa projektu</t>
  </si>
  <si>
    <t>Doba realizácie národného projektu na podporu vysporiadania pozemkov v obciach s prítomnosťou MRK bola 08.06.2022 predĺžená do 08/2023, teda správu z tematického zisťovania realizovaného projektu vysporiadania pozemkov v obciach s prítomnosťou MRK bude možné spracovať po spracovaní výsledkov projektu.</t>
  </si>
  <si>
    <t>Prebiehajúca implementácia projektu do 08/2023.</t>
  </si>
  <si>
    <t>Vzhľadom na posunutie ukončenia realizácie tejto aktivity do roku 2023 nie je možné uvedenú aktivitu hodnotiť. Správa (merateľný ukazovateľ) nie je ku dňu hodnotenia k dispozícii.</t>
  </si>
  <si>
    <t>Realizácia aktivít národného projetku na podporu vysporiadania pozemkov v obciach s prítomnosťou MRK bola ukončená v termíne 08/2023. Vyhodnotenie aktivít a ciele národného projektu boli zhrnuté a predložené v Záverečnej monitorovacej správe zo dňa 23.11.2023, podanej cez ITMS2014+. 
Výskumný tím v rámci tématického zisťovania - posúdenie napĺňania komplexnosti Take away balíka(ako súčasť Národného projektu monitorovanie a hodnotenie) vypracoval správu o komplexnosti Take away balíka, ktorého zámerom nebolo posudzovanie jednotlivých národných projektov, ale posudzovanie celku - balík Take away. Publikácia s názvom "Posúdenie napĺňania komplexnosti Take away balíka" (dostupná na: https://www.romovia.vlada.gov.sk/narodne-projekty/narodny-projekt-monitorovanie-a-hodnotenie-inkluzivnych-politik-a-ich-dopad-na-marginalizovane-romske-komunity-2016-2022/zber-a-analyza-dat/) sa na str. 38 venuje národnému projektu.</t>
  </si>
  <si>
    <t>Vzhľadom na skutočnosť, že som spoluautorom uvedenej publikácie, ktorá sa venuje o. i. aj projektu vysporiadania pozemkov, je moje hodnotenie v určitom konflikte záujmov. Z formálneho hľadiska považujem túto aktivitu v rámci AP za splnenú, aj keď si neodpustím určitú poznámku. Proces vysporiadania pozemkov je podľa môjho názoru veľmi dôležitá aktivita. Následný projekt, ktorý sa tejto téme venoval, je na druhej strane v konečnom dôsledku natoľko neúspešný, že by som odporúčal ÚV SR (ÚSVRK) urobiť detailnú analýzu tejto témy (a projektu) so špecifickým zameraním na analýzu príčin neúspechu a návrhmi na riešenie. Preto túto aktivitu hodnotím známkou 1- .</t>
  </si>
  <si>
    <t>1-</t>
  </si>
  <si>
    <t>1.1.7. Vypracovať databázu obcí s osídleniami MRK vhodnými na ďalšiu realizáciu jednoduchých pozemkových úprav za účelom pokračovania projektu podpory vysporiadania pozemkov pod osídleniami MRK</t>
  </si>
  <si>
    <t>Databáza obcí</t>
  </si>
  <si>
    <t>ARK 2019, Záverečná monitorovacia správa projektu</t>
  </si>
  <si>
    <t xml:space="preserve">Vzhľadom na to, že v programovom období 2021-2027 budú všetky obce z Atlasu rómskych komunít 2019 zahrnuté do projektu podpory vysporiadania pozemkov, samotný Atlas predstavuje túto databázu, pretože cieľom projektu je analýza územia osídlenia a určenie vhodného postupu vysporiadania pozemkov, aj určenie pozemkov vhodných na vysporiadanie prostredníctvom jednoduchých pozemkových úprav. Výstupy NP PVP OsMRK analýzou pozemkov určili tento postup v rámci 147 zapojených obcí. </t>
  </si>
  <si>
    <t>Databáza obcí (merateľný ukazovateľ) je stanovený bez bližších špecifikácií obsahu. Vzhľadom na takto nastavený merateľný ukazovateľ je možné považovať existenciu Atlasu rómskych komunít 2019 za splnenie danej aktivity. Existencia databázy 147 obcí s podrobnejšími údajmi je možné vnímať ako pozitívnu pridanú hodnotu. V ideálnom prípade by mali byť detailné informácie ku každej obci z ARK 2019.</t>
  </si>
  <si>
    <t>1.1.8. Séria informačných seminárov pre nové vedenia samospráv o projekte JPU</t>
  </si>
  <si>
    <t>Počet osôb vedenia samospráv, ktoré sa zúčastnili na informačných seminároch</t>
  </si>
  <si>
    <t>35</t>
  </si>
  <si>
    <t>SEP/ÚSVRK</t>
  </si>
  <si>
    <t>Informačné semináre pre vedenia samospráv o projekte JPU sa budú realizovať v nadväznosti na vyhlásenú dopytovo-orientovanú výzvu "Podpora usporiadania právnych vzťahov k pozemkom v obciach s prítomnosťou MRK formou jednoduchých pozemkových úprav", ktorá bude vyhlásená v 2.Q 2024.</t>
  </si>
  <si>
    <t>ZMOS/ MPRV SR
(pozemkové a lesné odbory OÚ)</t>
  </si>
  <si>
    <t>Dopytovo-orientovaná výzva bude vyhlásená v 2.Q 2024.</t>
  </si>
  <si>
    <t>Vzhľadom na posunutie vyhlásenia výzvy, na ktorú je aktivita naviazaná, nie je možné uvedenú aktivitu v sledovanom období hodnotiť.</t>
  </si>
  <si>
    <t>152</t>
  </si>
  <si>
    <t xml:space="preserve">4 osoby
Počet osôb, ktoré sa podieľali na organizácii informačného seminára za SEP/ÚSVRK </t>
  </si>
  <si>
    <t>Na realizáciu informačného seminára neboli použité žiadné finačné prostriedky. Seminár prebiehal online formou.</t>
  </si>
  <si>
    <t xml:space="preserve">Uvedená aktivita bola v sledovanom období (po jej presunutí z roku 2023) realizovaná v plnom rozsahu. Nedá sa hodnotiť inak ako 1. </t>
  </si>
  <si>
    <t>1.2. Podporovať opatrenia zamerané na efektívnejšie a kvalitnejšie spracovanie dokumentácie územných plánov a plánov hospodárskeho a sociálneho rozvoja miest a obcí s prítomnosťou osídlení MRK</t>
  </si>
  <si>
    <t>1.2.1. Spracovanie metodiky tvorby a štandardov územných plánov miest a obcí s prítomnosťou MRK</t>
  </si>
  <si>
    <t>Metodika tvorby a štandardov územných plánov</t>
  </si>
  <si>
    <t>emailová komunikácia</t>
  </si>
  <si>
    <t>Prijatie novej stavebnej legislatívy k 1.1.2024. S účinnosťou od 1.1.2024 platí úprava zákona č. 608/2003 Z.z., zákon o štátnej správe pre územné plánovanie, stavebný poriadok a bývanie a o zmene a doplnení zákona č. 50/1976 Z.z o územnom plánovaní a stavebnom poriadku v znení neskorších predpisov (stavebný zákon). Priajtá legislatíva mení kompetencie samospráv v oblasti územného plánovania. Zároveň vznikol Úrad pre územné plánovanie, v ktorého kompetencii je oblasť územného plánovania. Vzdelávania smerom k spracovateľom ÚP budú realizované Úradom pre územné plánovanie a výstavbu SR v roku 2024. 
Bol vydaný taktiež bulletin organizáciou PRO BONO, https://www.ulclegal.com/bulletin-pro-bono/letin.
Aktivita 1.2.1 bola z tohto hľadiska obsahovo vyhodnotená ako neadekvátna, vzhľadom na termín prijatia zmeny legislatívy.</t>
  </si>
  <si>
    <t>MD SR
Akademická obec
MVO</t>
  </si>
  <si>
    <t>konzultácie plnenia aktivity s MD SR, ÚÚPaV</t>
  </si>
  <si>
    <t>Zmena legislatívy, jej načasovania a zmena kompetencií (viď opis realizovaných aktivít).</t>
  </si>
  <si>
    <t>Komunikácia a nadviazanie spolupráce s ÚÚPaV s cieľom realizácie vzdelávacích seminárov.</t>
  </si>
  <si>
    <t>Vzhľadom na to, že aktivita nemohla byť realizovaná z objektívnych dôvodov, teda z dôvodu neukončeného celého procesu legislatívnych zmien, ktoré zásadným spôsobom menia podstatu metodiky tvorby a štandardov územných plánov miest a obcí s prítomnosťou MRK, nie je možné túto aktivitu hodnotiť. Zároveň ale odporúčam uvedenú aktivitu presunúť do ďalších rokov, kedy už spomínanú metodiku bude možné reálne spracovať.</t>
  </si>
  <si>
    <t>1.2.2. Spracovanie metodiky tvorby a štandardov plánov hospodárskeho a sociálneho rozvoja miest a obcí s prítomnosťou MRK</t>
  </si>
  <si>
    <t>Metodika tvorby a štandardov plánov hospodárskeho a sociálneho rozvoja</t>
  </si>
  <si>
    <t>dotazník; vlastný prieskum zamestnancov ÚSVRK; PHRSR obcí</t>
  </si>
  <si>
    <t>Vo feburári 2022 vyšla v gescii MIRRI SR aktualizácia Metodika tvorby a implementácie programov hospodárskeho rozvoja a sociálneho rozvoja regiónov, programov rozvoja obcí a skupín obcí s uplatnením princípov udržateľného smart (inteligentného, rozumného) rozvoja (https://www.mirri.gov.sk/sekcie/regionalny-rozvoj-2/metodicke-a-koncepcne-materialy/). Metodika má odporúčací charakter. Metodika nezahŕňa komponent MRK, a ani nezohľadňuje špecifiká sociálne znevýhodnených skupín. ÚSVRK zrealizoval v januári 2023 dotazníkový prieskum v obciach s prítomnosťou MRK (obce z Atlasu MRK 2019) s cieľom preverenia aktuálneho stavu v obciach (vypracované PHSR, potreby obce, spracovateľ PHSR, využívanie metodiky vypracovanej v gescii MIRRI SR). ÚSVRK oslovil zodpovedné osoby na MIRRI SR, a bol informovaný o aktualizácii Metodiky v roku 2023. Komponent MRK nie je plánovaný v rámci aktualizácie metodiky MIRRI SR.
V dôsledku vyššie uvedeného plánuje ÚSVRK v 1. polroku 2023 pripraviť na základe výstupov z dotazníkového prieskumu doplnkový dokument k metodike MIRRI SR obsahujúci komponent MRK, vychádzajúc z merateľných ukazovateľov obsiahnutých v Stratégii rovnosti, inklúzie a participície Rómov do roku 2030.</t>
  </si>
  <si>
    <t>MIRRI SR
Akademická obec
MVO</t>
  </si>
  <si>
    <t>MIRRI SR - oslovené, odpoveď až v roku 2023</t>
  </si>
  <si>
    <t>Kapacitné dôvody (ÚSVRK aj MIRRI SR).</t>
  </si>
  <si>
    <t>Vypracovenie doplnkového dokumentu k metodike MIRRI SR; dokument bude obsahovať komponent MRK, vychádzajúc z merateľných ukazovateľov obsiahnutých v Stratégii rovnosti, inklúzie a participácie Rómov do roku 2030. Dokument odporučí súbor ukazovateľov zo Stratégie, v ktorých majú obce kompetencie prijímať opatrenia na zlepšenie, a v ktorých ÚSVRK disponuje dátami za jednotlivé obce (ARK, verejné databázy). Po dokončení bude ÚSVRK opätovne komunikovať s MIRRI SR o zapracovaní dokumentu do metodiky/aktualizácie metodiky tvorby PHRSR v súlade s plánmi a aktivitami MIRRI SR.</t>
  </si>
  <si>
    <t>Merateľný ukazovateľ nebol v sledovanom období splnený. Prípravné práce a aktivity ÚSVRK, ako aj navrhnuté nápravné opatrenia, sú pozitívnym signálom k naplneniu merateľného ukazovateľa v roku 2023, z čoho vyplýva aj celkové hodnotenie realizácie aktivity.</t>
  </si>
  <si>
    <t>zverejnenie príručky na webovom sídle ÚSVRK https://www.romovia.vlada.gov.sk/prirucka-phrsr/</t>
  </si>
  <si>
    <t>V roku 2023 vydal ÚSVRK dokument s názvom "Príručka pre samosprávy s prítomnosťou marginalizovaných rómskych komunít" https://www.romovia.vlada.gov.sk/prirucka-phrsr/. Okrem iného v roku 2022 vydal Úrad podpredsedu vlády SR pre investície a informatizáciu Metodiku tvorby a implementácie programov hospodárskeho rozvoja a sociálneho rozvoja: https://www.nro.vicepremier.gov.sk/aktuality/aktualita-nova-metodika-k-tvorbe-phsr/index.html</t>
  </si>
  <si>
    <t>Do pripomienkovania tvorby príručky bolo zapojených viacero subjektov. Interné pripomienkovanie bolo zaslané na 58 subjektov. Externé pripomienkovanie bolo zaslané na 27 subjektov (MIRRI SR, MV SR, MŽP SR, ZMOS, ÚMS, MPSVR SR, MŠVVaM SR, VÚC, SAV, ZR, ÚPSVR, akademická obec).</t>
  </si>
  <si>
    <t xml:space="preserve">Príručka je podľa môjho osobného názoru spracovaná dobre, aj keď niektoré konštatovania by sa dali vnímať širšie, a možné navrhované riešenia by sa dali ešte rozšíriť – ale to by sa s najväčšou pravdepodobnosťou týkalo akéhokoľvek textu takéhoto charakteru. </t>
  </si>
  <si>
    <t>1.2.3. Organizácia odborných vzdelávacích seminárov pre spracovateľov územných plánov miest a obcí s prítomnosťou MRK</t>
  </si>
  <si>
    <t>Počet vyškolených spracovateľov územných plánov</t>
  </si>
  <si>
    <t>40/825</t>
  </si>
  <si>
    <t>2,5 tis. EUR (ŠR)</t>
  </si>
  <si>
    <t>Prijatie novej stavebnej legislatívy k 1.1.2024. S účinnosťou od 1.1.2024 platí úprava zákona č. 608/2003 Z.z., zákon o štátnej správe pre územné plánovanie, stavebný poriadok a bývanie a o zmene a doplnení zákona č. 50/1976 Zb. o územnom plánovaní a stavebnom poriadku v znení neskorších predpisov (stavebný zákon). Priajtá legislatíva mení kompetencie samospráv v oblasti územného plánovania. Zároveň vznikol Úrad pre územné plánovanie a výstvbu SR, v ktorého kompetencii je oblasť územného plánovania. Vzdelávania smerom k spracovateľom ÚP budú realizované Úradom pre územné plánovanie v roku 2024. 
Bol vydaný taktiež bulletin organizáciou PRO BONO, https://www.ulclegal.com/bulletin-pro-bono/letin</t>
  </si>
  <si>
    <t>MDV SR
Akademická obec
MVO</t>
  </si>
  <si>
    <t>Uvedená aktivita sa v sledovanom období vôbec nerealizovala, čo je v princípe hodnotené zámkou 5, ale vzhľadom na skutočnosť, že sa plánuje realizovať v roku 2024, ju hodnotím známkou 4.</t>
  </si>
  <si>
    <t>135/825</t>
  </si>
  <si>
    <t>Predmetom rozpočtu aktivity 2.1.1. AP Bývanie (EŠIF)</t>
  </si>
  <si>
    <t xml:space="preserve">Koncom roka 2024 prebehli vzdelávacie semináre, kotré organizoval Úrad pre územné plánovania a výstavbu v spolupráci so ZMOS. Uskutočnili sa školenia vo viacerých krajoch SR. Vo vzdelávacích aktivitách v súvislosti s plnením AP Bývanie sa bude pokračovať aj čo sa týka spracovateľov samotných územných plánov. V roku 2023 a 2024 bola prijatá nová legislatíva týkajúca sa územného plánovania a výstavby a z toho dôvdu došlo aj k posunutiu termínov realizovania vzdelávacích aktivít. Prvé vzdelávania boli určené objednávateľom územných plánov (obciam) a následné v roku 2025 budú určené spracovateľom ( napr. architektom).  Čo sa týka subjektu zodpovedného za plnenie aktivity je potrebné uviesť, že gestorom úlohy sa stal novozniknutý Úrad pre územné plánovanie a výstavbu. </t>
  </si>
  <si>
    <t>ÚÚPaV SR: Vrámci jednotlivých školení novej územnoplánovacej legislatívy pre samosprávy prejavilo záujem 135 predstaviteľov orgánov územnej samosprávy, ktorí absolvovali školenie zamestnancami ÚÚPaV SR. Jedná sa len o obce, ktoré sa nachádzajú v Atlase rómskych komunít 2019</t>
  </si>
  <si>
    <t xml:space="preserve">Aktivita sa realizovala aj keď v menšom ako plánovanom rozsahu. Je veľmi pozitívne, že uvedenej aktivity sa evidentne dobre zhostil novovzniknutý Úrad pre územné plánovania a výstavbu v spolupráci. Ak tieto informačné aktivity budú pokračovať aj v nasledujúcich rokoch a ak sa premietnu do celkového počtu a hlavne do kvality Územných plánov (primárne z pohľadu MRK), bude to veľmi pozitívna a dôležitá (v určitom zmysle až zásadná) aktivita. Hodnotím túto aktivitu známkou 1. </t>
  </si>
  <si>
    <t>2. Zlepšiť prístup a
využívanie základnej
technickej infraštruktúry
a občianskej vybavenosti v MRK</t>
  </si>
  <si>
    <t>2.1. Realizovať programy
zamerané na zlepšenie
základnej technickej
infraštruktúry, ciest
a zabezpečenie prístupu
k pitnej vode v MRK</t>
  </si>
  <si>
    <t>2.1.1 Budovanie kapacít poskytovaním odbornej pomoci samosprávam prostredníctvom odborných konzultácií s cieľom posilniť synergický efekt s inými intervenciami na úrovni samosprávy</t>
  </si>
  <si>
    <t>Počet zapojených obcí</t>
  </si>
  <si>
    <t>0,571 mil.EUR (Fondy EÚ)</t>
  </si>
  <si>
    <t>2 osoby
Počet osôb zodpovedných za prípravu výzvy - PSK-UV-013-2024-NP-ESF
Nakoľko projekty v roku 2024 neprešli kontrolou a zároveň neboli v implementácií, počítame pre rok 2024 len s kapacitami zodpovednými za prípravu výzvy.</t>
  </si>
  <si>
    <t>Výzva na budovanie odborných kapacít PSK-UV-013-2024-NP-ESF+ (Asistencia a podpora samosprávam pri zabezpečovaní opatrení na zrýchlenie sociálno- ekonomickej integrácie marginalizovaných skupín obyvateľov – 1. fáza  (NP APS I.) )bola vyhlásená v roku 2024. Žiadosť o NFP na národný projekt bola predložná a schválená vo februári 2025. V roku 2024 preto neboli zapojené žiadne obce.</t>
  </si>
  <si>
    <t>Cieľová hodnota nebola stanovená, výzva bola výhlásená až koncom roka 2024</t>
  </si>
  <si>
    <t xml:space="preserve">Na základe vyhlásenej výzvy bol v roku 2025 schválený projekt, na základe ktorého bude prebiehať podpora obcí. </t>
  </si>
  <si>
    <t xml:space="preserve">Uvedenú aktivitu vnímam pozitívne v zmysle, že v sledovanom období bola vyhlásená výzva a uvedený projekt sa začal realizovať v roku 2025. Jeho dopad a zmysluplnosť preto nie je možné na tomto mieste aktuálne hodnotiť. Preto sa stotožňujem s konštatovaním, že uvedená aktivita je splnená síce iba čiastočne, ale aj napriek tomu ju hodnotím známkou 2, lebo sa už aktuálne realizuje. </t>
  </si>
  <si>
    <t>2.1.2. Realizovať projekty na podporu prístupu k pitnej vode v prostredí MRK do roku 2023 (OPLZ- PO6-SC611-2020-1)</t>
  </si>
  <si>
    <t>Počet obcí s MRK, v ktorých bol realizovaný projekt (poskytnutá dotácia)</t>
  </si>
  <si>
    <t>14</t>
  </si>
  <si>
    <t>6/62</t>
  </si>
  <si>
    <t xml:space="preserve">1,6 mil.EUR (Fondy EÚ)
0,282 mil.EUR (ŠR) </t>
  </si>
  <si>
    <t>760 148,34</t>
  </si>
  <si>
    <t>89 429,23</t>
  </si>
  <si>
    <t>44 714,61</t>
  </si>
  <si>
    <t>894 292,18</t>
  </si>
  <si>
    <t xml:space="preserve">Implementácia projektov podpory prístupu k pitnej vode - verejné obstarávania, stavebné práce. 
Hodnota ukazovateľa: projekty ukončené v roku 2022/ projekty realizované v danom roku. </t>
  </si>
  <si>
    <t>Budovanie infraštruktúry a primárne prístupu k pitnej vode je jedným z prioritných aktivít v oblasti bývania. Nastavenie cieľovej hodnoty merateľného indikátora (počet zapojených subjektov/projektov) na rok 2022 je málo ambiciózne, čo s veľkou pravdepodobnosťou súvisí s predošlými skúsenosťami s podobnými aktivitami z minulosti. Reálny počet zapojených subjektov do tejto výzvy je preto vzhľadom na nízko nastavenú cieľovú hodnotu potrebné hodnotiť veľmi pozitívne.</t>
  </si>
  <si>
    <t>11/49</t>
  </si>
  <si>
    <t>6 mil. EUR (Fondy EÚ)
1,059 mil.EUR (ŠR)</t>
  </si>
  <si>
    <t>3 358 579,35</t>
  </si>
  <si>
    <t>395 126,95</t>
  </si>
  <si>
    <t>197 563,53</t>
  </si>
  <si>
    <t>3 951 269,83</t>
  </si>
  <si>
    <t>Hodnota ukazovateľa: projekty ukončené v roku 2023/ projekty realizované v danom roku (ukazovateľ nezahŕňa projekty ukončené v roku 2022). 
Finančné zdroje investované v roku 2023 vyjadrujú platby zaplatené v rámci realizovaných projektov.</t>
  </si>
  <si>
    <t>Projekty budú administratívne ukončené v 1. polroku 2024, na základe čoho dôjde aj k naplneniu hodnôt z ukončených projektov.</t>
  </si>
  <si>
    <t xml:space="preserve">Uvedená aktivita je realizovaná vo viacerých obciach ako boli plánované ukazovatele. Preto je nevyhnutné ju hodnotiť ako splnenú a známkou 1. Otázne je, či výška sledovaných ukazovateľov bola nastavená dostatočne. Vzhľadom na potrebu kvalitnej pitnej vody v prostredí MRK je tento ukazovateľ nastavený veľmi nízko, na druhej strane vzhľadom na realitu pripravenosti, možnosti a ochotu samospráv realizovať tieto aktivity v prostredí MRK, bol podľa môjho názoru nastavený veľmi triezvo, takže jeho prekročenie vnímam (vzhľadom na situáciu v teréne) veľmi pozitívne. </t>
  </si>
  <si>
    <t>33</t>
  </si>
  <si>
    <t xml:space="preserve"> 4 235 472</t>
  </si>
  <si>
    <t xml:space="preserve"> 498 291</t>
  </si>
  <si>
    <t xml:space="preserve"> 249 145</t>
  </si>
  <si>
    <t xml:space="preserve"> 4 982 908</t>
  </si>
  <si>
    <t>15 osôb
Počet osôb zodpovedných za implementáciu projektov v rámci výzvy OPLZ-PO6-SC611-2020-1 (voda) v roku 2024 = 15 (12 následné monitorovanie)</t>
  </si>
  <si>
    <t>Hodnota ukazovateľa: projekty ukončené v roku 2024 (ukazovateľ nezahŕňa projekty ukončené z predchádzajúcich rokov). 
Finančné zdroje investované v roku 2024 vyjadrujú platby zaplatené v rámci realizovaných projektov. Projekty ukončené v roku 2024 a ich hodnota.</t>
  </si>
  <si>
    <t>ZMOS: Samosprávy dlhodobo deklarujú pripravenosť zapojiť sa do výziev zameraných na zlepšenie prístupu k pitnej vode v osídleniach s prítomnosťou MRK. V mnohých prípadoch však narážajú na administratívne prekážky, nedostatočnú výzvovú kapacitu alebo zdržanie pri vyhodnocovaní žiadostí.
Mnohé obce už pripravili projektovú dokumentáciu alebo podali žiadosti o podporu, avšak výzvy neboli včas vyhodnotené, čo brzdí reálne investície a oddiaľuje zabezpečenie základného štandardu bývania v dotknutých lokalitách.
ZMOS oceňuje, že sa v priebehu rokov 2023–2024 podarilo zrealizovať viaceré projekty a že cieľové hodnoty boli naplnené. Zároveň však upozorňuje, že:
počet úspešných projektov stále nepokrýva reálnu potrebu v území (osady bez prístupu k pitnej vode existujú vo viacerých krajoch),
časové oneskorenia pri administrácii výziev znižujú dôveru samospráv v efektívnosť tohto typu podpory,
výzvy musia byť adresnejšie, flexibilnejšie a pravidelne vyhodnocované, aby bolo možné efektívne plánovať a realizovať investičné aktivity.</t>
  </si>
  <si>
    <t xml:space="preserve">Niektoré projekty boli ukončené až v roku 2024, preto sa do hodnoty  v roku 2023 nezapočítali. Pri súčte s rokom 2023 je cieľová hodnota naplnená. </t>
  </si>
  <si>
    <t xml:space="preserve">Pri súčte s rokom 2023 je cieľová hodnota naplnená. </t>
  </si>
  <si>
    <t xml:space="preserve">Uvedenú aktivitu sa podarilo realizovať až po jej prenesení do roku 2024 z roku 2023. Vzhľadom na skutočnosť, že ide o jeden zo zásadných investičných projektov v prostredí MRK, a v kontexte problémov, s ktorými sa uvedený projekt v teréne nakoniec stretol, považujem túto aktivitu za splnenú a hodnotím ju veľmi pozitívne. Škoda len, že sa nepodarilo zaviesť pitnú vodu do podstatne väčšieho počtu osídlení s prítomnosťou MRK. Aktivitu hodnotím známkou 1. </t>
  </si>
  <si>
    <t>2.1.3. Realizovať projekty zamerané na podporu dobudovania inžinierskych sietí, vrátane prístupu k pitnej vode, a podporu dobudovania základnej technickej infraštruktúry v prostredí MRK od roku 2024</t>
  </si>
  <si>
    <t>Počet osôb zodpovedných za implementáciu projektov v rámci výzvy OPLZ-PO6-SC611-2020-1 (voda) v roku 2024 = 15 (12 následné monitorovanie)</t>
  </si>
  <si>
    <t xml:space="preserve">Počet obcí s MRK, v ktorých bol realizovaný projekt </t>
  </si>
  <si>
    <t>5 mil.EUR +
3,143 mil.EUR (Fondy EÚ)</t>
  </si>
  <si>
    <t>22 osôb
Počet osôb zodpovedných za prípravu integrovaných výziev PSK-UV-006-2024-DV-EFRR a PSK-UV-007-2024-DV-EFRR = 9
Počet osôb zodpovedných za kontrolu a hodnotenie projektov v rámci integrovaných výziev PSK-UV-006-2024-DV-EFRR a PSK-UV-007-2024-DV-EFRR =pre výzvu 006 -13, pre výzvu 007 -13
Nakoľko projekty v roku 2024 neprešli kontrolou a zároveň neboli v implementácií, počítame pre rok 2024 len s kapacitami zodpovednými za prípravu výzvy a hodnotenie projektov.</t>
  </si>
  <si>
    <t xml:space="preserve">V roku 2024 neboli ukončené žiadne projekty zamerané na podporu dobudovania inžinierskych sietí, vrátane prístupu k pitnej vode, a podpory dobudovania základnej technickej infraštruktúry v prostredí MRK financované z Programu Slovensko z alokácie pridelenej ÚSVRK. Výzva bola výhlásená v 2Q roka 2024, prvé žiadosti o nenávratný príspevok boli podávané v 3Q 2024. V súčasnosti prebieha administrácia, schvaľovanie a zazmluvňovanie projektov, na základe čoho môže dôjsť k spusteniu ich realizácie. </t>
  </si>
  <si>
    <t>ZMOS:  Proces je pre obce zdĺhavý, samosprávy sú však pripravené realizovať projekty.</t>
  </si>
  <si>
    <t xml:space="preserve">Cieľová hodnota nebola stanovená, výzva bola výhlásená v 2Q roka 2024, prvé žiadosti o nenávratný príspevok boli podávané v 3Q 2024. V súčasnosti prebieha administrácia, schvaľovanie a zazmluvňovanie projektov, na základe čoho môže dôjsť k spusteniu ich realizácie. </t>
  </si>
  <si>
    <t xml:space="preserve">Uvedenú aktivitu vnímam pozitívne v zmysle, že v sledovanom období bola vyhlásená výzva a projekt v rámci sledovanej aktivity by sa mali začať realizovať až v roku 2025. Ich dopad a zmysluplnosť preto nie je možné na tomto mieste aktuálne hodnotiť. Preto sa stotožňujem s konštatovaním, že uvedená aktivita je splnená síce iba čiastočne, ale hodnotím ju zatiaľ známkou 2, lebo sa projekty ešte nerealizujú, ale sú v procese hodnotenia. Je preto vysoko pravdepodobné, že časť z predložených projektových zámerov sa nakoniec aj realizovať bude. </t>
  </si>
  <si>
    <t>2.1.4. Realizovať projekty zamerané na podporu dobudovania inžinierskych sietí (kanalizácia, prístup k pitnej vode) v prostredí MRK (OPLZ-PO6-SC611-2020-2)</t>
  </si>
  <si>
    <t xml:space="preserve">Počet obcí s MRK, v ktorých bol realizovaný projekt (poskytnutá dotácia) </t>
  </si>
  <si>
    <t>0/25</t>
  </si>
  <si>
    <t>5 mil.EUR (Fondy EÚ)
0,882 mil.EUR (ŠR)</t>
  </si>
  <si>
    <t xml:space="preserve">Implementácia projektov podpory budovania kanalizácií, ako aj prístupu k pitnej vode - verejné obstarávania, stavebné práce. 
Hodnota ukazovateľa: projekty ukončené v roku 2022/ projekty realizované v danom roku. </t>
  </si>
  <si>
    <t xml:space="preserve">Nastavenie cieľovej hodnoty merateľného ukazovateľa (počet obcí s MRK, v ktorých bol realizovaný projekt - poskytnutá dotácia) na rok 2022 je málo ambiciózne, výsledná dosiahnutá hodnota je napriek tomu uspokojivá. Situácia v oblasti dostupnosti, kapacity a kvality inžinierskych sietí v prostredí MRK je alarmujúca, a preto zapojenie 25 obcí nie je vo výsledku vysoké číslo. Z pohľadu nastavených cieľových hodnôt je však aktivita splnená. </t>
  </si>
  <si>
    <t>1/11</t>
  </si>
  <si>
    <t>12,5 mil.EUR (Fondy EÚ)
2,205 mil.EUR (ŠR)</t>
  </si>
  <si>
    <t>6 820 599,66</t>
  </si>
  <si>
    <t>1 197 115,35</t>
  </si>
  <si>
    <t>6 519,89</t>
  </si>
  <si>
    <t>8 024 234,90</t>
  </si>
  <si>
    <t xml:space="preserve">Implementácia projektov podpory budovania kanalizácií, ako aj prístupu k pitnej vode - stavebné práce. 
Hodnota ukazovateľa: projekty ukončené v roku 2023 - finančne a administratívne ukončené / projekty realizované v danom roku. </t>
  </si>
  <si>
    <t>Na rozdiel od aktivity 2.1.2, táto aktivita je realizovaná v menšom počte obcí ako boli plánované ukazovatele. Aj napriek tomu ju navrhujem hodnotiť ako splnenú a známkou 2. Inak v princípe platí veľmi podobný prístup k hodnoteniu ako v prípade 2.1.2.</t>
  </si>
  <si>
    <t>23</t>
  </si>
  <si>
    <t xml:space="preserve"> 8 169 035</t>
  </si>
  <si>
    <t xml:space="preserve"> 961 063</t>
  </si>
  <si>
    <t xml:space="preserve"> 480 531</t>
  </si>
  <si>
    <t xml:space="preserve"> 9 610 629</t>
  </si>
  <si>
    <t>14 osôb
Počet osôb zodpovedných za implementáciu projektov v rámci výzvy OPLZ-PO6-SC611-2020-2 (kanál) v roku 2024 = 14 (9 následné monitorovanie)</t>
  </si>
  <si>
    <t>Pri tejto aktivite ide o identické hodnotenie ako v aktivite 2.1.2. alebo 2.1.5 - Uvedenú aktivitu sa podarilo realizovať až po jej prenesení do roku 2024 z roku 2023. Vzhľadom na skutočnosť, že ide o jeden zo zásadných investičných projektov v prostredí MRK, a v kontexte problémov, s ktorými sa uvedený projekt v teréne nakoniec stretol, považujem túto aktivitu za splnenú a hodnotím ju veľmi pozitívne. Škoda len, že sa nepodarilo tieto investičné projekty realizovať v podstatne väčšom počte osídlení s prítomnosťou MRK. Aktivitu hodnotím známkou 1.</t>
  </si>
  <si>
    <t>2.1.5. Realizovať projekty zamerané na podporu dobudovania základnej technickej infraštruktúry (OPLZ-PO6-SC611-2019-1 + OPĽZ-PO6-SC611-2021-2)</t>
  </si>
  <si>
    <t>47</t>
  </si>
  <si>
    <t>8/198</t>
  </si>
  <si>
    <t>8,97 + 0,96 mil. EUR
(Fondy EÚ)
1,589 + 0,169 mil. EUR (ŠR)</t>
  </si>
  <si>
    <t>4 303 545,8</t>
  </si>
  <si>
    <t>506 299,46</t>
  </si>
  <si>
    <t>247 605,19</t>
  </si>
  <si>
    <t>5 057 450,45</t>
  </si>
  <si>
    <t xml:space="preserve">Implementácia projektov podpory budovania a rekonštrukcie ciest, chodníkov, lávok, mostov ... - verejné obstarávania a stavebné práce. 
Hodnota ukazovateľa: projekty ukončené v roku 2022/ projekty realizované v danom roku. </t>
  </si>
  <si>
    <t>Nastavenie cieľovej hodnoty merateľného ukazovateľa (počet obcí s MRK, v ktorých bol realizovaný projekt - poskytnutá dotácia) na rok 2022 je málo ambiciózne, výsledná dosiahnutá hodnota je preto veľmi pozitívna. Aktivita je hodnotená ako splnená.</t>
  </si>
  <si>
    <t>149</t>
  </si>
  <si>
    <t>61/179</t>
  </si>
  <si>
    <t>41,09 + 8,54 mil. EUR (Fondy EÚ)
7,181 + 1,507 mil. EUR (ŠR)</t>
  </si>
  <si>
    <t>25 157 738,24</t>
  </si>
  <si>
    <t>2 959 733,63</t>
  </si>
  <si>
    <t>1 312 875,32</t>
  </si>
  <si>
    <t>29 430 347,19</t>
  </si>
  <si>
    <t>Hodnota ukazovateľa: projekty ukončené v roku 2023/ projekty realizované v danom roku. (ukazovateľ nezahŕňa projekty ukončené v roku 2022).</t>
  </si>
  <si>
    <t>Projekty budú administratívne ukončené v 1. polroku 2024, na základe čoho dôjde aj k naplneniu hodnôt z ukončených projektov. Nakoľko však veľa projektov odstúpilo od zmlúv, resp. neboli úspešné vo výberovom procese, naplnenie cieľovej hodnoty nebude dosiahnuté.</t>
  </si>
  <si>
    <t>Podobne ako aj predošle aktivity, aj v tomto prípade hodnotím realizáciu tejto aktivity kladne, a v princípe ju považujem za splnenú, resp. za čiastočne splnenú. Nenaplnenie plánovaných ukazovateľov však poukazuje na nie úplne vhodné nastavenie projektových podmienok, čo by si vyžadovalo pravdepodobne kvalitnejšiu a hlbšiu následnú analýzu tohto stavu, a to nielen v rovine administratívnej, ale aj v širšej rovine, lebo v mnohých prípadoch je problém s realizáciou takýchto projektov nielen v administratívnej rovine.</t>
  </si>
  <si>
    <t>107</t>
  </si>
  <si>
    <t xml:space="preserve"> 25 511 048</t>
  </si>
  <si>
    <t xml:space="preserve"> 3 001 299</t>
  </si>
  <si>
    <t xml:space="preserve"> 1 500 650</t>
  </si>
  <si>
    <t xml:space="preserve"> 30 012 997</t>
  </si>
  <si>
    <t>21 osôb
Počet osôb zodpovedných za implementáciu projektov v rámci výziev OPLZ-PO6-SC611-2019-1 + OPĽZ-PO6-SC611-2021-2 (miestne komunikácie) v roku 2024 = 21 (13 následné monitorovanie)</t>
  </si>
  <si>
    <t>ITMS2021+</t>
  </si>
  <si>
    <t>Pri tejto aktivite ide v zásade o identické hodnotenie ako v aktivite 2.1.2. alebo 2.1.4. - Uvedenú aktivitu sa podarilo realizovať až po jej prenesení do roku 2024 z roku 2023. Vzhľadom na skutočnosť, že ide o jeden zo zásadných investičných projektov v prostredí MRK, a v kontexte problémov, s ktorými sa uvedený projekt v teréne nakoniec stretol, považujem túto aktivitu za splnenú a hodnotím ju pozitívne. Škoda len, že sa nepodarilo tieto investičné projekty realizovať v podstatne väčšom počte osídlení s prítomnosťou MRK. Zároveň vzhľadom na odstúpenie veľkého počtu pôvodne zapojených subjektov od zmlúv sa plánovaný celkový počet obcí, v ktorých sa mala táto aktivita realizovať nebola dosiahnutá celková plánovaná hodnota merateľného ukazovateľa. Z tohto dôvodu aktivitu hodnotím známkou 2.</t>
  </si>
  <si>
    <t>2.1.6. Realizovať projekty zamerané na podporu dobudovania infraštruktúry v oblasti nakladania s odpadovými vodami v aglomeráciách do 2 000 EO s prítomnosťou MRK v dobiehajúcich regiónoch a zabezpečenie prístupu k pitnej vode a nakladania s komunálnymi odpadovými vodami v obciach do 2 000 EU s prítomnosťou MRK v dobiehajúcich regiónoch, od r. 2023</t>
  </si>
  <si>
    <t xml:space="preserve">Počet obcí s MRK, v ktorých bol realizovaný projekt 
(poskytnutá dotácia) </t>
  </si>
  <si>
    <t>/
(Fondy EÚ+ŠR)</t>
  </si>
  <si>
    <t>V sledovanom období prebiehala príprava výzvy, ktorú MIRRI plánuje vyhlásiť v 2.Q 2024. Výzva bude vyhlásená v rámci opatrenia 2.5.3 Podpora infraštruktúry v oblasti nakladania s komunálnymi odpadovými vodami v aglomeráciách do 2 000 EO a 2.5.5. Zabezpečenie prístupu k pitnej vode a nakladania s komunálnymi odpadovými vodami v obciach do 2 000 EO z Programu Slovensko 21-27. Výška alokácie plánovaná v rámci opatrení v gescii MIRRI: 2.5.3 – 20 mil EUR, 2.5.5 – 15 mil EUR. Výzva bude vyhlásená cez mechanizmus IÚI.</t>
  </si>
  <si>
    <t>ZMOS
VÚC</t>
  </si>
  <si>
    <t>Činnosti spojené s prípravou výzvy.</t>
  </si>
  <si>
    <t>Vyhlásenie výzvy v 2.Q 2024.</t>
  </si>
  <si>
    <t xml:space="preserve">V júli 2024 v rámci Programu Slovensko vyhlásilo MIRRI výzvu na podporu infraštruktúry v oblasti nakladania s komunálnymi odpadovými vodami v aglomeráciách do 2000 EO a zabezpečenie prístupu k pitnej vode a nakladania s komunálnymi odpadovými vodami v obciach do 2 000 EO v dobiehajúcich regiónoch. 
Výzva je určená na výstavbu stokovej siete, čističky odpadových vôd (ďalej aj „ČOV“) výstavbu a modernizáciu vodojemov, vrátane potrubných prívodov vody v aglomeráciách do 2 000 ekvivalentných obyvateľov v CuRI, podľa priorít stanových v Pláne rozvoja verejných vodovodov a verejných kanalizácií pre územie SR na roky 2021 -2027.
Cieľovou skupinou sú príslušníci MRK, obyvatelia dobiehajúcich regiónov.
V rámci Opatrenia 2.5.3 Podpora infraštruktúry v oblasti nakladania s komunálnymi odpadovými vodami v aglomeráciách do 2 000 EO v dobiehajúcich regiónoch bude podporovaná výstavba stokovej siete a čističiek odpadových vôd so zameraním prioritne na aglomerácie do 2000 ekvivalent obyvateľov v súlade s doplnkovými opatreniami Smernice 2000/60/ES[1]. Špecificky bude podporené pilotné zavádzanie decentralizovaných riešení v krajoch CuRI.
V rámci Opatrenia 2.5.5 Zabezpečenie prístupu k pitnej vode a nakladania s komunálnymi odpadovými vodami v obciach do 2 000 EO v dobiehajúcich regiónoch podpora bude smerovať k cieľom plnenia požiadaviek vyplývajúcich zo smernice 2020/2184 a podmienok v oblasti zásobovania obyvateľov bezpečnou pitnou vodou a nakladania s komunálnymi odpadovými vodami v aglomerácií do 2000 ekvivalent obyvateľov so zameraním prioritne na kraje CuRI. Pre zabezpečenie dostatočného množstva, kvality a hygienickej bezpečnostnej pitnej vody bude podporená výstavba a modernizácia vodojemov, vrátane potrubných prívodov vody, podľa priorít stanovených v Pláne rozvoja verejných vodovodov a verejných kanalizácií pre územie SR na roky 2021 -2027 vrátane projektov implementovaných prostredníctvom integrovaných územných stratégií.
Na podporu v rámci výzvy sú oprávnené len projekty, ktoré boli schválené vo forme projektového zámeru integrovanej územnej investície Radou partnerstva alebo Kooperačnou radou UMR.
</t>
  </si>
  <si>
    <t xml:space="preserve">K čerpaniu financií zatiaľ nedošlo, keďže výzva bola vyhlásená až v lete 2024 a do konca roka 2024 prebiehalo len hodnotenie žiadostí. </t>
  </si>
  <si>
    <t xml:space="preserve">Nakoľko predmetná aktivita sa vzhľadom na oneskorené vyhlásenie výzvy nerealizovala v rámci AP 22-24, v plnom rozsahu, bola presunutá do Akčného plánu 25-27. </t>
  </si>
  <si>
    <t>Uvedená aktivita sa mala realizovať už v roku 2023 avšak jej realizácia bola presunutá do roku 2024. Ani v tomto roku sa táto aktivita nerealizovala a bola presunutá do AP pre roky 2025-2027. Vzhľadom na skutočnosť, že aspoň výzva bola vyhlásaná a boli podané žiadosti, ktoré sa aj v roku 2024 hodnotili, môžeme uvedenú aktivitu hodnotiť známkou 4.</t>
  </si>
  <si>
    <t>2.1.7. Poskytovať dotácie na obstaranie technickej vybavenosti v zmysle zákona č. 443/ 2010 Z. z. o dotáciách na rozvoj bývania a o sociálnom bývaní</t>
  </si>
  <si>
    <t>Počet obcí s prítomnosťou MRK, ktorým bola poskytnutá dotácia</t>
  </si>
  <si>
    <t>300 tis. EUR (ŠR)</t>
  </si>
  <si>
    <t>MD SR</t>
  </si>
  <si>
    <t>V roku 2022 MD SR poskytlo dotácie na obstaranie technickej vybavenosti v 35 obciach v celkovej výške 1 309 540,00 € k 649 bytom. V roku 2022 MD SR nebola predložená žiadosť obce na poskytnutie dotácie na obstaranie technickej vybavenosti k bytom s prítomnosťou MRK. MD SR priebehu roku 2022 realizovalo informačnú kampaň pre samosprávy s cieľom objasňovania podmienok  poskytovania dotácií.</t>
  </si>
  <si>
    <t>Nepredloženie žiadostí od obcí s prítomnosťou MRK.</t>
  </si>
  <si>
    <t>Dotačný systém je dobrovoľný, zavisí na rozhodnutí obce, nápravné opatrenia v systéme poskytovania dotácie nie sú potrebné; MD SR však bude naďalej realizovať informačnú kampaň pre samosprávy aj v roku 2023, s cieľom zapojiť do rozvoja nájomného bývania viac samospráv, so zvláštnym akcentom na samosprávy s prítomnosťou MRK, a taktiež poskytne súčinnosť ÚSVRK pri ním organizovaných informačných aktivitách.</t>
  </si>
  <si>
    <t xml:space="preserve">Aktivita je hodnotená ako nesplnená. Zodpovednosť za nesplnenie aktivity je zdieľaná medzi MD SR a ÚSVRK aj napriek tomu, že ÚSVRK nie je explicitne určený ako spolupracujúci subjekt. ÚSVRK by mal v záujme zlepšovania životných podmienok Rómov a Rómok vyvíjať viac aktivít, s cieľom motivovať obce s prítomnosťou MRK, aby sa aktívne zapájali do výziev a programov v prospech MRK. </t>
  </si>
  <si>
    <t>MD SR: Aktivita priamo spojená s aktivitou 3.1.3. Trváme pri tejto úlohe na stanovisku MD SR uvedenom pri aktivite 3.1.3.</t>
  </si>
  <si>
    <t xml:space="preserve">V roku 2023 MD SR poskytlo dotácie na obstaranie technickej vybavenosti v 23 obciach v celkovej výške 761 570,00 € k 349 bytom.  V roku 2023 nebola predložená žiadosť obce na poskytnutie dotácie na obstaranie technickej vybavenosti k bytom s prítomnosťou MRK. </t>
  </si>
  <si>
    <t>MD SR poskytlo v roku 2023 súčinnosť ÚSVRK k realizácii prieskumu zameraného na zistenie prekážok, ktoré limitujú obce požiadať o tejto typ podpory.
Na druhej strane je dotačný systém dobrovoľný, a zavisí na rozhodnutí obce, či má záujem sa zapojiť. Obstrávanie nájomného bývania nie je povinné. MD SR však bude naďalej realizovať informačnú kampaň pre samosprávy aj v roku 2024, s cieľom zapojiť do rozvoja nájomného bývania viac samospráv, so zvláštnym akcentom na samosprávy s prítomnosťou MRK, taktiež poskytne súčinnosť ÚSVRK pri ním organizovaných informačných aktivitách.</t>
  </si>
  <si>
    <t>Uvedená aktivita sa v sledovanom období vôbec nerealizovala, čo je v princípe hodnotené zámkou 5, ale… MD SR sa, podobne ako aj v minulosti, opäť de facto „zbavilo“ zodpovednosti za túto aktivitu. MD SR je pritom subjekt priamo za túto aktivitu zodpovedný, a vyplýva to z úloh, ktoré jej v tejto stratégii určil jej nadriadený orgán, ktorým je vláda SR, ktorá túto stratégiu schválila. Preto som presvedčený, že MD SR musí realizovať aktivity, ktoré by viedli k naplneniu AP, za ktoré sú zodpovední. Už v minulom roku len všeobecne prisľúbilo, že „MD SR však bude naďalej realizovať informačnú kampaň pre samosprávy aj v roku 2023, s cieľom zapojiť do rozvoja nájomného bývania viac samospráv, so zvláštnym akcentom na samosprávy s prítomnosťou MRK“ pričom v tomto odpočte o nej vôbec nehovorí. Jedinú aktivitu MDSR v tomto smere bolo iba: „MD SR poskytlo v roku 2023  súčinnosť ÚSVRK k realizácií prieskumu zameraného na zistenie prekážok, ktoré limitujú obce požiadať o tejto typ podpory.“ Výsledkom však aj naďalej je skutočnosť, že  zo sledovaných merateľných ukazovateľov sa nedosiahlo NIČ. Z toho mi vyplýva, že buďto MD SR neurobilo NIČ (o žiadnej špecifickej informačnej kampani zameranej na obce s prítomnosťou MRK neviem, a ani ju nevykazujú) alebo ich aktivita (o ktorej z reportu nič neviem) bola neúčinná. Vzhľadom na skutočnosť, že MD SR opäť plánuje realizovať v roku 2024 identickú informačnú kampaň, hodnotím túto aktivitu známkou 4.</t>
  </si>
  <si>
    <t xml:space="preserve">V roku 2024 MD SR poskytlo dotácie na obstaranie technickej vybavenosti v 32 obciach v celkovej výške  1 235 790,00 € k 665 bytom.  V roku 2024 nebola predložená žiadosť obce na poskytnutie dotácie na obstaranie technickej vybavenosti k bytom s prítomnosťou MRK. </t>
  </si>
  <si>
    <t>Dotačný systém je dobrovoľný a zavisí na rozhodnutí obce, či má záujem sa zapojiť. Obstrávanie nájomného bývania nie je povinné. MD SR priebežne informuje o možnostiach zapojenia sa do rozvoja nájomného bývania. Nezáujem  zapojenia sa obcí s prítomnosťou MRK môže byť spôsobený aj s realizáciou iných projektov v rámci EŠIF, ktoré sú cielene zamerané práve na tieto kumunity.</t>
  </si>
  <si>
    <t xml:space="preserve">V tomto kontexte musím zopakovať identické hodnotenie ako po minulé roky. Chápem, že MD  vníma túto výzvu ako dobrovoľnú, ale v uvedených AP malo ministerstvo jasnú aktivitu, realizácia ktorej vychádzala z uznesenia vlády a v rámci aktivity aj jasne merateľný ukazovateľ, ktorý nebol naplnený. Poukazoval som na túto skutočnosť aj v minulosti a upozorňoval som, že minimálne v tomto smere by sa očakávala aspoň minimálna cielená aktivita smerom k  cieľovej skupine. Túto MD nerealizovala, a uspokojilo sa iba so všeobecnými aktivitami. Vo všeobecnosti môžeme iba opäť zopakovať, že ak by táto téma nepotrebovala cielený prístup, nemali by sme tu ani ÚSVRK, ani Stratégiu ani Akčné plány. Vzhľadom na skutočnosť že tieto inštitúcie, stratégie a akčné plány  tu sú, vyžaduje si táto téma aj cielené aktivity. Preto nie je možné túto aktivitu hodnotiť inak ako známkou 5.
Po doplnení spätnej väzby nového gestora - zlepšenie hodnotenia na známku 4. </t>
  </si>
  <si>
    <t>2.1.8. Mapovanie nezákonne uloženého odpadu v osídleniach MRK</t>
  </si>
  <si>
    <t>Analýza (mapa) obcí s osídleniami MRK, v ktorých blízkosti sa nachádza (nelegálna) skládka odpadu</t>
  </si>
  <si>
    <t>MŽP SR
/SAŽP</t>
  </si>
  <si>
    <t>Atlas rómskych komunít 
(rok 2019), 
aplikácia TrashOut (rok 2022)
https://www.geology.sk/geoinfoportal/mapovy-portal/registre-geofondu/skladky/
https://www.romovia.vlada.gov.sk/archiv-tlacovych-sprav/mapovanie-skladok/</t>
  </si>
  <si>
    <r>
      <rPr>
        <u/>
        <sz val="8"/>
        <color theme="1"/>
        <rFont val="Calibri"/>
        <family val="2"/>
        <charset val="238"/>
        <scheme val="minor"/>
      </rPr>
      <t>MŽP SR:</t>
    </r>
    <r>
      <rPr>
        <sz val="8"/>
        <color theme="1"/>
        <rFont val="Calibri"/>
        <family val="2"/>
        <charset val="238"/>
        <scheme val="minor"/>
      </rPr>
      <t xml:space="preserve"> V mapovej aplikácii boli vybrané obce pomocou Atlasu rómskych komunít, následne boli dané dáta prekryté dátami z mapovej aplikácie „TrashOut“, kde bol vybraný nezákonne umiestnený odpad v statuse „active, more less," pričom odpad so statusom „cleaned" bol z dát vynechaný. Následným prekrytím obcí z atlasu a bodov z aplikácie „TrashOut“ vznikol zoznam obcí, kde sa nachádza marginalizovaná rómska komunita, a zároveň bol v danej lokalite nahlásený nezákonne umiestnený odpad. Zároveň treba uviesť, že na základe uvedenej metodiky nie je možné určiť skladbu, objem a umiestnenie nezákonne umiestneného odpadu, a ani to, či sa nachádza priamo v osídlení MRK, alebo v obci zaradenej do Atlasu rómskych komunít. Taktiež je potrebné uviesť, že sa jedná iba o dáta z aplikácie „TrashOut“, pričom neboli do daných mapových výstupov zakomponované dáta z okresných úradov, prípadne iných zdrojov (napríklad zdroje z Ministerstva vnútra SR, obcí, a podobne). V prípade pokračovania mapovania do budúcich rokov je potrebné pristúpiť k fyzickému mapovaniu nezákonne umiestneného odpadu v marginalizovaných rómskych komunitách.
</t>
    </r>
    <r>
      <rPr>
        <u/>
        <sz val="8"/>
        <color theme="1"/>
        <rFont val="Calibri"/>
        <family val="2"/>
        <charset val="238"/>
        <scheme val="minor"/>
      </rPr>
      <t>ÚSVRK</t>
    </r>
    <r>
      <rPr>
        <sz val="8"/>
        <color theme="1"/>
        <rFont val="Calibri"/>
        <family val="2"/>
        <charset val="238"/>
        <scheme val="minor"/>
      </rPr>
      <t xml:space="preserve">: ÚSVRK v spolupráci so Štátnym geologickým ústavom Dionýza Štúra (ďalej len „ŠGÚDŠ“), MŽP SR a Inštitútom environmentálnej politiky vypracoval v roku 2022 prehľad Mapovanie skládok. Cieľom mapovania je poskytnúť užívateľom (primárne obciam) bližšie informácie o skládkach evidovaných na území obcí s marginalizovanými rómskymi komunitami, ktoré môžu slúžiť ako dátový podklad pre ďalší postup pri ich odstraňovaní (napríklad ako podklad pre vyčíslenie investičnej potreby na odstránenie skládky, či informáciu o nebezpečnom/potenciálne nebezpečnom odpade nachádzajúcom sa na konkrétnej skládke). 
Prehľad Mapovanie skládok vznikol prepojením dát z aplikácie skládky a Atlasu rómskych komunít 2019 (ďalej len „ARK19“). Mapovanie je dostupné na stránke ÚSVRK v časti Analýzy a dokumenty - ako súbor zip. Odkaz na webové sídlo Splnomocnenca: https://www.romovia.vlada.gov.sk/archiv-tlacovych-sprav/mapovanie-skladok/; https://www.romovia.vlada.gov.sk/dokumenty/                                  </t>
    </r>
  </si>
  <si>
    <t>ÚV SR (ÚSVRK)
MIRRI SR
ZMOS</t>
  </si>
  <si>
    <t xml:space="preserve">ÚSVRK - viď plnenie aktivity </t>
  </si>
  <si>
    <t>Aktivita je splnená. Verejná dostupnosť dát je hodnotená vysoko pozitívne. Do dátumu hodnotenia však gestor aktivity neposkytol vyžiadané vyjadrenie.</t>
  </si>
  <si>
    <t>2.1.9.Podpora edukácie, informovanosti a zapojenia občanov do riešenia problému, zameraná na znižovanie tvorby odpadu (v zmysle zásady reduce/ reuse/ recycle)</t>
  </si>
  <si>
    <t>Počet vyškolených pomáhajúcich profesií pracujúcich v osídleniach MRK</t>
  </si>
  <si>
    <t>MŽP SR/
SAŽP</t>
  </si>
  <si>
    <r>
      <t xml:space="preserve">Aktivity Odboru environmentálnej výchovy, vzdelávania a osvety SAŽP, ktoré sa týkajú aj problematiky odpadov a predchádzania ich vzniku:
</t>
    </r>
    <r>
      <rPr>
        <u/>
        <sz val="8"/>
        <color theme="1"/>
        <rFont val="Calibri"/>
        <family val="2"/>
        <charset val="238"/>
        <scheme val="minor"/>
      </rPr>
      <t>• Regionálny výučbový program „Preč s odpadom“ (región BBSK, cieľová skupina MŠ a ZŠ)</t>
    </r>
    <r>
      <rPr>
        <sz val="8"/>
        <color theme="1"/>
        <rFont val="Calibri"/>
        <family val="2"/>
        <charset val="238"/>
        <scheme val="minor"/>
      </rPr>
      <t xml:space="preserve">
Čo je odpad, kde vzniká, a kam putuje z nášho smetného koša? Ako môžeme predchádzať jeho vzniku? Ako spracúva odpad príroda? Na tieto a ďalšie otázky žiaci spoločne hľadajú v programe odpovede. Taktiež si zábavnou formou precvičujú triedenie odpadu.
</t>
    </r>
    <r>
      <rPr>
        <u/>
        <sz val="8"/>
        <color theme="1"/>
        <rFont val="Calibri"/>
        <family val="2"/>
        <charset val="238"/>
        <scheme val="minor"/>
      </rPr>
      <t>• Regionálny výučbový program „Príbeh plastu“ (región BBSK, cieľová skupina ZŠ a SŠ)</t>
    </r>
    <r>
      <rPr>
        <sz val="8"/>
        <color theme="1"/>
        <rFont val="Calibri"/>
        <family val="2"/>
        <charset val="238"/>
        <scheme val="minor"/>
      </rPr>
      <t xml:space="preserve">
Program sprevádza životom plastovej fľaše, od jej vzniku až po koniec na skládke či v mori. Žiaci sa zamyslia nad jej príbehom, a pokúsia sa ho zmeniť. Zistia, aké environmentálne a zdravotné riziká so sebou plasty prinášajú, a ako im môžeme predchádzať.
</t>
    </r>
    <r>
      <rPr>
        <u/>
        <sz val="8"/>
        <color theme="1"/>
        <rFont val="Calibri"/>
        <family val="2"/>
        <charset val="238"/>
        <scheme val="minor"/>
      </rPr>
      <t>• Kampaň Zatoč s odpadom (cieľová skupina – verejnosť/domácnosti/školy), školský rok 2021/2022 aj 2022/2023</t>
    </r>
    <r>
      <rPr>
        <sz val="8"/>
        <color theme="1"/>
        <rFont val="Calibri"/>
        <family val="2"/>
        <charset val="238"/>
        <scheme val="minor"/>
      </rPr>
      <t xml:space="preserve">
Kampaň zameraná na tému predchádzania vzniku odpadov, ktorej cieľom je prostredníctvom 10 výziev počas 10 mesiacov naštartovať pozitívnu zmenu v spoločnosti a ukázať, ako sa dá zatočiť s odpadom.
Viac informácií na https://www.ewobox.sk/sazp/zatoc-s-odpadom  
Súčasťou kampane je aj aktivita s názvom „Učiteľ v akcii.“ Poskytuje podporu a námety pre učiteľov, ktorí sa rozhodli aktívne zapojiť do tejto kampane svojich žiakov.
Spustenie informačnej a vzdelávacej webstránky "triedime.sazp.sk" </t>
    </r>
    <r>
      <rPr>
        <b/>
        <sz val="8"/>
        <color theme="1"/>
        <rFont val="Calibri"/>
        <family val="2"/>
        <charset val="238"/>
        <scheme val="minor"/>
      </rPr>
      <t>pre širokú verejnosť (vrátane MRK)</t>
    </r>
    <r>
      <rPr>
        <sz val="8"/>
        <color theme="1"/>
        <rFont val="Calibri"/>
        <family val="2"/>
        <charset val="238"/>
        <scheme val="minor"/>
      </rPr>
      <t xml:space="preserve"> praktickými radami, návodmi a videami, ako triediť jednotlivé zložky komunálneho odpadu.</t>
    </r>
  </si>
  <si>
    <t>ÚV SR (ÚSVRK)
MPSVR SR</t>
  </si>
  <si>
    <t>Aktivity odboru environmentálnej výchovy, vzdelávania a osvety SAŽP, ktoré sa týkajú aj problematiky odpadov a predchádzania ich vzniku na rok 2022, neboli realizované vyslovene pre MRK. Sú to aktivity realizované všeobecne pre verejnosť alebo deti podľa veku (napr. MŠ/ZŠ). Neboli riešené v rámci žiadneho záväzku samostatne voči MRK, ale ich cieľové skupiny zahŕňajú a môžu mať pozitívny dopad aj na MRK.</t>
  </si>
  <si>
    <t xml:space="preserve">Nie je v gescii MŽP SR/SAŽP prijímať nápravné opatrenia. Je na gestorovi problematiky zabezpečiť, aby sa aktivity v rámci stratégie realizovali a dopomohli cez plnenie opatrení k napĺňaniu cieľa. </t>
  </si>
  <si>
    <t>Aktivita má jasne definovanú cieľovú hodnotu merateľného indikátora, ktorá nebola dosiahnutá. Odpočet aktivity zo strany gestora nezodpovedá stanovenej aktivite, obsahuje informácie, ktoré sa netýkajú cieľovej skupiny (pomáhajúce profesie v osídleniach s prítomnosťou MRK), a zároveň sú zúžené na jeden kraj. Zároveň gestor neprebral zodpovednosť za prípadné nápravné opatrenia.</t>
  </si>
  <si>
    <t>Tvorba programu vzdelávania pre komunitné centrá</t>
  </si>
  <si>
    <t>V roku 2023 boli realizované nasledujúce aktivity  Odboru environmentálnej výchovy, vzdelávania a osvety SAŽP, ktoré sa týkajú aj problematiky odpadov a predchádzania ich vzniku:
- Regionálne výučbové programy „Preč s odpadom“ (región BBSK, cieľová skupina MŠ a ZŠ) a  „Príbeh plastu“ (región BBSK, cieľová skupina ZŠ a SŠ), programy boli realizované na 4 školách v rámci BBSK
-Inovačné vzdelávanie pre pedagógov - 44 učiteľov - zamerané na trvalo udržateľný rozvoj a prevenciu vzniku odpadu.
- Kampaň Zatoč s odpadom (cieľová skupina – verejnosť/domácnosti/školy), školský rok 2022/2023 - v roku 2023 prebiehala od januára do júna.
Kampaň bola zameraná na tému predchádzania vzniku odpadov, ktorej cieľom bolo prostredníctvom 10 výziev počas 10 mesiacov naštartovať pozitívnu zmenu v spoločnosti a ukázať, ako sa dá zatočiť s odpadom.
- Výzva upratovanie s Maxom - jarná výzva zameraná na zber odpadkov v prírode - zapojených 4840 jednotlivcov, odmenená bola aj Zš Rudňany,´ ktorej žiaci sa zúčastnili na celodennej exkurzii.</t>
  </si>
  <si>
    <t>Aktivity odboru environmentálnej výchovy, vzdelávania a osvety SAŽP, ktoré sa týkajú aj problematiky odpadov a predchádzania ich vzniku na 2023,  boli realizované pre širokú verejnosť - čo znamená aj pre MRK. Sú to aktivity realizované všeobecne pre verejnosť alebo deti podľa veku (napr. MŠ/ZŠ). Neboli riešené v rámci žiadneho záväzku  samostatne voči MRK, ale ich cieľové skupiny zahŕňajú a môžu mať pozitívny dopad aj na MRK.</t>
  </si>
  <si>
    <t>MŽP SR: V roku 2024 sa plánuje užšie zameranie na MRK v rámci nového NP zameraného na odpady, taktiež aj realizácia inovačného vzdelávania pre učiteľov pôsobiacich v oblastiach s MRK, plánuje sa spolupráca pri školení MOPS.
ÚSVRK: Po diskusii s ÚSVRK sa aktivita presúva na rok 2024. V roku 2024 bude ÚSVRK spolupracovať so SAŽP na realizácii školení pre pomáhajúce profesie (ako napr. MOPS), a navhuje navýšiť počet vyškolených (min. 80 osôb).</t>
  </si>
  <si>
    <t xml:space="preserve">Plnenie tejto aktivity, podobne ako aj v predošlom roku, naráža podľa mňa na niekoľko rovín. Plne chápem, že aktivity sa realizujú pre širokú verejnosť, t. z. aj pre obce s prítomnosťou MRK. Vzhľadom na skutočnosť, že merateľný ukazovateľ je definovaný jednoznačne - počet obcí s prítomnosťou MRK, v ktorých bol realizovaný projekt (poskytnutá dotácia) – očakával by som od MŽP SR ako subjektu zodpovedného za túto aktivitu, že bude buď realizovať svoje aktivity špeciálne v obciach s prítomnosťou MRK, alebo minimálne, že svoje všeobecné aktivity bude v týchto obciach špeciálne evidovať, aby mohla byť aktivita v rámci tejto stratégie posúdená. V opačnom prípade je možné vnímať prístup MŽP SR k tejto stratégii až ako „ignorantský“. 
To, že MŽP SR až v roku 2024 plánuje „užšie zameranie na MRK v rámci nového NP zameraného na odpady, taktiež aj realizácia inovačného vzdelávania pre učiteľov pôsobiacich v oblastiach s MRK, plánuje sa spolupráca pri školení MOPS,“ je hodné pozitívneho hodnotenia, ale toto bolo ich povinnosťou už aj v predošlých rokoch. </t>
  </si>
  <si>
    <t>SAŽP realizuje výchovno-vzdelávacie aktivity nielen pre majoritnú skupinu obyvateľstva, ale aj pre širšie spektrum marginalizovaných skupín obyvateľstva (nielen MRK, ale aj ľudí so zdravotným hendikepom, a taktiež aj iné etnické skupiny). Dlhodobo neexistoval dôvod, prečo MRK vyčleňovať zo štatistík realizovaných aktivít, chýbalo taktiež dostatočné objasnenie indikátorov, ktoré je nutné napĺňať, a údajov, ktoré je nutné vykazovať. Zmenilo sa to po stretnutí na Úrade splnomocnenca vlády Slovenskej Republiky pre rómske komunity (7.12.2023), kde nám boli indikátory vysvetlené, a požiadavky na odpočet komunikované poverenými osobami. V súčasnej dobe sa snažíme nastaviť naše procesy tak, aby sme vytýkané nedostatky odstránili v maximálnej možnej miere, o čom boli poverené osoby informované. </t>
  </si>
  <si>
    <t>164</t>
  </si>
  <si>
    <t>MŽP SR/SAŽP</t>
  </si>
  <si>
    <t>V roku 2024 boli realizované nasledujúce aktivity  Odboru environmentálnej výchovy, vzdelávania a osvety SAŽP, ktoré sa týkajú aj problematiky odpadov a predchádzania ich vzniku:                                                              
-  školenia MOaPS -  SAŽP na základe dopytu obcí participujúcich na projekte MOaPS realizovala viacero školení v problematike predchádzania vzniku odpadov - uskutočnilo sa 11 školení pre 159 príslušníkov hliadok z 28 obcí.
-Inovačné vzdelávanie pre pedagógov - 39 učiteľov - z toho 5 pôsobiacich v rámci MRK.</t>
  </si>
  <si>
    <t xml:space="preserve">Uvedená aktivita sa splnila vo väčšom ako plánovanom rozsahu a preto ju vnímam ako splnenú a hodnotím ju známkou 1. Čisto z filozofického hľadiska je možne diskutovať o efektivite takýchto aktivít a ich reálnom dopade na sledovanú tému v cieľových komunitách, avšak jednoznačne sa zhodujem  v tom, že to je aktivita potrebná a zmysluplná. </t>
  </si>
  <si>
    <t>2.1.10. Budovanie verejných kanalizácií, čistiarní odpadových vôd a súbežná výstavba verejných vodovodov v aglomeráciách nad 2000 EO v zmysle záväzkov SR voči EÚ. (OPKZP-PO1 SC121/122-2021-69) Aktivita do roku 2023.</t>
  </si>
  <si>
    <t>Počet obcí s prítomnosťou MRK, v ktorých bol realizovaný projekt (poskytnutá dotácia)</t>
  </si>
  <si>
    <t>MŽP SR</t>
  </si>
  <si>
    <t xml:space="preserve">V roku 2022 došlo k uzatvoreniu zmlúv o nenávratný finančný príspevok, realizácia projektov, ako aj financovanie projektov bude prebiehať v roku 2023.
V prípade hodnoty ukazovateľa 7 ide o obce, ktoré sa nachádzajú v Atlase rómskych komunít. </t>
  </si>
  <si>
    <t>V prípade relevantnej výzvy Operačného programu Kvalita životného prostredia („OP KŽP“) s kódom OPKZP-PO1 SC121/122-2021-69, ide o výzvu dopytového charakteru. MŽP SR ako riadiaci orgán pre OP KŽP nedisponuje zdôvodnením, prečo konkrétne aglomerácie a obce, ktoré sa nachádzajú v Atlase rómskych komunít, a boli opravenými žiadateľmi v rámci tejto výzvy, nepredložili žiadosti o poskytnutie nenávratného finančného príspevku v rámci vyššie uvedenej výzvy.
Predpokladáme pravdepodobný negatívny vplyv súčasnej energetickej a ekonomickej krízy spojený s koncom oprávnenosti výdavkov v rámci OP KŽP k 31.12.2023, na základe ktorého pravdepodobne viaceré aglomerácie a obce prehodnotili svoje zámery budovania verejných kanalizácií, čistiarní odpadových vôd a súbežnej výstavby verejných vodovodov v aglomeráciách nad 2000 EO v zmysle záväzkov SR voči EÚ z OP KŽP do roku 2023, a tieto aktivity plánujú realizovať až v ďalších rokoch (t.j. 2024 – 2029) zo zdrojov Programu Slovensko.</t>
  </si>
  <si>
    <t xml:space="preserve">
Pokračovať v podpore projektov budovania verejných kanalizácií, čistiarní odpadových vôd a súbežnej výstavby verejných vodovodov v aglomeráciách nad 2000 EO v zmysle záväzkov SR voči EÚ v obciach s prítomnosťou MRK v rokoch 2024-2029 zo zdrojov Programu Slovensko</t>
  </si>
  <si>
    <t>Cieľová hodnota merateľného ukazovateľa je z pohľadu hodnotiteľa nadhodnotená. Podľa ARK 2019 je na Slovensku celkovo 826 obcí s prítomnosťou RK. Počet obyvateľov nad 2 000 má iba 242 obcí s prítomnosťou RK. Z týchto 242 obcí len 81 obcí je v situácii, že kanalizácia je dostupná pre menej ako 90 % obyvateľov. Počet 35 obcí zodpovedá počtu obcí, v ktorých je kanalizácia dostupná pre menej ako 50%. Vzhľadom na uvedené je nízko pravdepodobné, že by sa do výzvy zapojilo 35 obcí (čo by zodpovedalo napríklad 100 % počtu obcí s kanalizáciou dostupnou pre menej ako 50 % obyvateľov). 
Avšak zapojenie sa len 7 obcí je nízky počet. Gestor neuvádza žiadne doplnkové aktivity smerujúce k dosiahnutiu cieľovej hodnoty. Úloha je hodnotená ako čiastočne splnená.</t>
  </si>
  <si>
    <t>Predmetné projekty patria do skupin fázovaných projektov podľa čl. 118 (výzva pre 2.fázu projektu) a 118a (priame zazmluvnenie 2. fázy projektu). To znamená, že druhá fáza realizácie týchto projektov bude prebiehať v rámci Programu Slovensko 2021 - 2027 a zároveň bude financovaná z prostriedkov P SK 21 - 27.</t>
  </si>
  <si>
    <t xml:space="preserve">Nakoľko ide o totožné projekty vo vzťahu k odpočtu z roku 2022, replikou poukazujeme na to isté zdôvodnenie. </t>
  </si>
  <si>
    <t xml:space="preserve">Pri hodnotení tejto aktivity použijem citát z komentára, ktorý tu uviedlo MŽP SR ako subjekt zodpovedný za plnenie tejto aktivity: „Nakoľko ide o totožné projekty vo vzťahu k odpočtu z roku 2022, replikou poukazujeme na to isté zdôvodnenie.“ K nemu len dodám, že MŽP SR neuviedlo žiadne plánované opatrenia, ktoré by túto situáciu zlepšili. </t>
  </si>
  <si>
    <t>2.1.11. Budovanie verejných kanalizácií, čistiarní odpadových vôd a súbežná výstavba verejných vodovodov v aglomeráciách nad 2000 EO v zmysle záväzkov SR voči EÚ. Aktivita od roku 2024.</t>
  </si>
  <si>
    <t xml:space="preserve">17 (ide o odhad) </t>
  </si>
  <si>
    <t>V roku 2024 MŽP SR uzatvorilo 16 zmlúv o nenávratný finančný príspevok v rámci Programu Slovensko 2021-2027 so zameraním na budovanie verejných kanalizácií, čistiarní odpadových vôd a verejných vodovodov v aglomeráciách nad 2000 EO, ktorých miesto realizácie je v obci nachádzajúcej sa v Atlase rómskych komunít.</t>
  </si>
  <si>
    <t>ZMOS: Z pohľadu ZMOS viaceré obce s prítomnosťou MRK, ktoré sa zapojili do výziev, neboli úspešné – dôvody neúspechu sú často spojené s technickými, administratívnymi alebo vlastníckymi problémami, ktoré nie sú v ich možnostiach rýchlo vyriešiť.
Zároveň sa ukazuje, že výzvy nezohľadňujú špecifiká rozvoja obcí v prostredí MRK, ako sú:
chýbajúce technické podklady (napr. územné plány, projektová dokumentácia),
horšia pripravenosť na zložité verejné obstarávanie či povoľovanie,
zložité vlastnícke vzťahy k pozemkom.
Hoci je pozitívne, že boli uzatvorené zmluvy v 16 obciach, pôvodný cieľ (35 obcí z ARK) nebol naplnený. Chýbajú pritom adresné sprievodné opatrenia (napr. technická pomoc, mentoring alebo predvýzvová asistencia), ktoré by umožnili zapojiť aj obce s nižšími kapacitami.
ZMOS preto odporúča:
zvážiť vyčlenenie samostatného cieľového opatrenia alebo výzvy pre obce s prítomnosťou MRK, prípadne osobitné bonifikovanie projektov týchto obcí,
zabezpečiť koordinovanú pomoc pri príprave projektov (v spolupráci s krajskými partnermi a ÚSVRK),
vhodnejšie zohľadniť potreby menších obcí v rámci plánovania investícií do infraštruktúry – nie všetky sú schopné splniť náročné podmienky štandardných výziev.</t>
  </si>
  <si>
    <t>Dosiahnutá hodnota v roku 2024 sa vzťahuje na kontrahované dopytovo-orientované projekty z výziev PSK-MZP-001-2023-DV-EFRR a PSK-MZP-002-2023-DV-KF a fázované dopytovo-orientované projekty z výziev PSK-MZP-014-2024-FA-EFRR a PSK-MZP-001-2024-FAA-EFRR. Zo strany MŽP SR ako sprostredkovateľského orgánu pre Program Slovensko a vyhlasovateľa dopytovo-orientovaných výziev PSK-MZP-001-2023-DV-EFRR a PSK-MZP-002-2023-DV-KF nie je možné určiť rozsah záujmu o nenávratný finančný príspevok zo strany oprávnených žiadateľov - aglomerácií/obcí, ktoré sú súčasťou Atlasu rómskych komunít.</t>
  </si>
  <si>
    <t xml:space="preserve">Uvedenú aktivitu vníma iba ako čiastočne splnenú. Dôvodom je nenaplnenie celkového plánovaného merateľného ukazovateľa. Z plánovaných 35 zapojených obcí zmluvy podpísali iba 7+16=23 obcí, ktoré eviduje ARK. Zároveň však odkazujem na moje hodnotenie z roku 2022, v ktorom som uviedol, že uvedený merateľný ukazovateľ je nadhodnotený a málo reálny. Subjektu zodpovednému za realizáciu tejto aktivity, do určitej miery vytýkam identické veci ako po minulé roky a to absencia konkrétnych cielených aktivít v sledovanej téme pre obce evidované v ARK. Argumentácii, že výzvy sú všeobecné a dostupné pre všetkých žiadateľov rozumiem, ale nie úplne akceptujem. Vo všeobecnosti môžem iba opäť zopakovať, že ak by táto téma nepotrebovala cielený prístup, nemali by sme tu ani ÚSVRK, ani Stratégiu ani Akčné plány. Vzhľadom na skutočnosť že tieto inštitúcie, stratégie a akčné plány  tu sú, vyžaduje si táto téma aj cielené aktivity. V kontexte vyššie uvedených skutočnosti by som hodnotil túto aktivitu ako 1(-). </t>
  </si>
  <si>
    <t xml:space="preserve">Vyjadrenie MŽP SR – SEPP: 
V tejto súvislosti uvádzame, že v roku 2024 MŽP SR uzatvorilo 16 zmlúv o nenávratný finančný príspevok v rámci Programu Slovensko 2021-2027 so zameraním na budovanie verejných kanalizácií, čistiarní odpadových vôd a verejných vodovodov v aglomeráciách nad 2 000 EO, ktorých miesto realizácie je v obci nachádzajúcej sa v Atlase rómskych komunít (tento údaj je uvedený aj aj v stĺpci Q). Dosiahnutá hodnota v roku 2024 sa vzťahuje na kontrahované dopytovo-orientované projekty z výziev PSK-MZP-001-2023-DV-EFRR a PSK-MZP-002-2023-DV-KF a fázované dopytovo-orientované projekty z výziev PSK-MZP-014-2024-FA-EFRR a PSK-MZP-001-2024-FAA-EFRR. Zo strany MŽP SR ako sprostredkovateľského orgánu pre Program Slovensko a vyhlasovateľa dopytovo-orientovaných výziev PSK-MZP-001-2023-DV-EFRR a PSK-MZP-002-2023-DV-KF nie je možné určiť rozsah záujmu o nenávratný finančný príspevok zo strany oprávnených žiadateľov - aglomerácií/obcí, ktoré sú súčasťou Atlasu rómskych komunít.
Súčasne, čo sa týka vyjadrenia hodnotiteľa k absencii konkrétnych cielených aktivít v sledovanej téme pre obce evidované v ARK uvádzame, že v rámci výziev financovaných z Programu Slovensku 2021-2027, vyhlásených v pôsobnosti MŽP SR na budovanie verejných kanalizácií, čistiarní odpadových vôd a súbežná výstavba verejných vodovodov v aglomeráciách nad 2 000 EO v zmysle záväzkov SR voči EÚ, sú výsledky podporovaných aktivít zacielené na zlepšovanie stavu alebo zachovanie priaznivého stavu životného prostredia, a slúžia všetkým občanom Slovenskej republiky, nezávisle od pohlavia, rasy alebo etnického pôvodu, náboženstva alebo viery, zdravotného postihnutia, veku alebo sexuálnej orientácie. V Programe Slovensko 2021 – 2027, v rámci špecifických cieľov, vybraných opatrení patriacich do pôsobnosti MŽP SR na rozvoj infraštruktúry v oblasti podpory prístupu k vode a udržateľného vodného hospodárstva bola pre obce s prítomnosťou MRK vyčlenená špecifická a osobitná alokácia vo výške 22 mil. € z fondov EÚ, ktorá bola daná do vecnej pôsobnosti Úradu vlády SR. Tieto zdroje boli alokované do výziev vyhlásených v gescii Úradu vlády SR/Úradu splnomocnenca vlády SR pre rómske komunity a teda boli zacielené na podporu investičných aktivít za účelom rozvoja obcí z Atlasu rómskych komunít. 
</t>
  </si>
  <si>
    <t>2.2. Navrhnúť legislatívne
zmeny a opatrenia
umožňujúce jednoduchšie
zavedenie a výstavbu
technickej infraštruktúry
v osídleniach MRK</t>
  </si>
  <si>
    <t>2.2.1. Pripraviť legislatívnu zmenu zákona Slovenskej národnej rady č. 330/1991 Zb. o pozemkových úpravách, usporiadaní pozemkového vlastníctva, pozemkových úradoch, pozemkovom fonde a o pozemkových spoločenstvách v znení neskorších predpisov s cieľom efektívnejšej realizácie jednoduchých pozemkových úprav vykonávaných na usporiadanie vlastníckych a užívacích pomerov k pozemkom pod osídleniami.</t>
  </si>
  <si>
    <t>Legislatívny návrh</t>
  </si>
  <si>
    <t>MPRV SR
SPF</t>
  </si>
  <si>
    <t>https://www.slov-lex.sk/pravne-predpisy/SK/ZZ/2022/257/20220901.html
https://www.slov-lex.sk/pravne-predpisy/SK/ZZ/2022/487/20230201.html</t>
  </si>
  <si>
    <t>Potrebné legislatívne zmeny boli v roku 2022 prijaté v zákone 257/2022 a v zákone 487/2022, účinné sú od 1.2.2023.</t>
  </si>
  <si>
    <t>Vzhľadom na skutočnosť, že legislatívny návrh bol podaný a prijatý NR SR, je daná aktivita považovaná za splnenú.</t>
  </si>
  <si>
    <t>2.2.2. Zriadiť pracovnú skupinu zameranú na riešenie legislatívno- technických otázok súvisiacich s legalizáciou verejných studní a na zlepšenie prístupu k pitnej vode v osídleniach MRK</t>
  </si>
  <si>
    <t>Výstupy z pracovnej skupiny (návrhy možných riešení)</t>
  </si>
  <si>
    <t>ÚV SR (ÚSVRK) 
MŽP SR
ÚVZ SR</t>
  </si>
  <si>
    <t>zápis z 1. stretnutia PS</t>
  </si>
  <si>
    <t>Dňa 4.11.2022 sa uskutočnilo 1. zasadnutie pracovnej skupiny. Pracovná skupina pozostáva zo zástupcov ÚSVRK, MV SR, MZ SR, ZMOS, ÚVZ SR, Zdravé regióny, SAŽP a MŽP SR. Z diskusie vyplynuli nasledujúce výstupy: 1) dôležité faktory nevyhnutné pre legalizáciu studní sú vysporiadané pozemky a jasne zadefinovaná zodpovednosť; absencia legálnej definície verejnej studne; 2) dôležitosť účinnosti relevantných inštitúcií, ako úrad verejného zdravotníctva, slovenská agentúra životného prostredia, štátne orgány, SPF, neziskové organizácie; 3) vzhľadom na komplexnosť tematiky vznikla potreba vytvorenia kompetenčnej schémy. Na základe stretnutia boli stanovené úlohy: vytvorenie kompetenčnej schémy (ÚSVRK v spolupráci s ÚVZ SR), zber príkladov dobrej praxe (ÚSVRK v spolupráci so ZR a ÚVZ SR), osveta týkajúca sa vplyvu vody z neštandardných zdojov na zdravie a kvalitu života v obciach s prítomnosťou MRK (ÚSVRK v spolupráci s ZR a ÚVZ SR), aktuálny stav prístupu k pitnej vode (realizované výzvy prístupu k pitnej vode - OPLZ-PO6-SC611-2020-1; ÚSVRK v spolupráci s MV SR) v obciach s prítomnosťou MRK, zavedenie definície verejnej studne (legislatívny návrh).
Práca pracovnej skupiny pokračuje ďalej v roku 2023.</t>
  </si>
  <si>
    <t>ZMOS
ÚMS
MVO</t>
  </si>
  <si>
    <t>ZMOS - zástupca, MVO boli prizývané - zástupca nestanovený</t>
  </si>
  <si>
    <t xml:space="preserve">Vzhľadom na skutočnosť, že pracovná skupina bola zriadená, a ešte v roku 2022 prebehlo minimálne jedno zasadnutie, je aktivita považovaná za splnenú. </t>
  </si>
  <si>
    <t>2.2.3. Zriadiť pracovnú skupinu zameranú na riešenie legislatívno-technických otázok súvisiacich s riešením nelegálneho spôsobu umiestňovania odpadov a následnými možnosťami odstraňovania takto uložených odpadov.</t>
  </si>
  <si>
    <t>Pracovná skupina nebola zvolaná.</t>
  </si>
  <si>
    <t>ZMOS
ÚMS
SIŽP</t>
  </si>
  <si>
    <t>Pracovná skupina nebola zriadená.</t>
  </si>
  <si>
    <t xml:space="preserve">V prvej polovici r. 2024 sa uskutoční stretnutie zástupcov MŽP SR a Centra rómskych sociálnych služieb, o.z, kde by sa malo  prerokovať okrem iného aj to, ako budeme ďalej pojkračovať v plnení tejto úlohy a participácia na riešení problému nelegálneho spôsobu umiestňovania odpadu. </t>
  </si>
  <si>
    <t>Z dôvodu pracovnej vyťaženosti a plnenia iných legislatívnych úloh sa neuskutočnilo uvedené stretnutie zástupcov MŽP SR s Centrom rómskych soc. služieb. Uvedená aktivita sa uskutoční v r. 2024 neskôr.</t>
  </si>
  <si>
    <t xml:space="preserve">V minulom hodnotení som uvedenú aktivitu hodnotil známkou 4 lebo aj napriek skutočnosti, že sa aktivita vôbec nerealizovala, táto sa predpokladala realizovať v roku 2024. Bohužiaľ ani v tomto roku sa uvedená aktivita nerealizovala a zodpovedný subjekt nenaznačuje ani teoretickú snahu (resp. možnosť) jej realizácie v budúcnosti, preto nie je možné ju hodnotiť inak ako 5. </t>
  </si>
  <si>
    <t>3. Zvýšiť kvalitu
bývania v MRK</t>
  </si>
  <si>
    <t>3.1. Podporiť nájomné bývanie v mestách a obciach s prítomnosťou MRK</t>
  </si>
  <si>
    <t>3.1.1. Realizovať projekty zamerané na zlepšené formy
bývania pre obce s prítomnosťou MRK s prvkami prestupného bývania do roku 2023 (OPLZ-PO6-SC611-2018-2).</t>
  </si>
  <si>
    <t>Počet obcí s prítomnosťou MRK, ktorým bola pridelená dotácia</t>
  </si>
  <si>
    <t>0/15</t>
  </si>
  <si>
    <t>4,85 mil. EUR (Fondy EÚ)
0,856 mil. EUR (ŠR)</t>
  </si>
  <si>
    <t>1 122 897,07</t>
  </si>
  <si>
    <t>MV SR
(SEP)</t>
  </si>
  <si>
    <t xml:space="preserve">Realizované projekty prestupného bývania - verejné obstrávanie a stavebné práce. 
Hodnota ukazovateľa 1: projekty ukončené v roku 2022/ projekty realizované v danom roku. 
Hodnota ukazovateľa 2: sledovaný údaj podľa 15 realizovaných projektov. </t>
  </si>
  <si>
    <t>Dosiahnutá hodnota druhého ukazovateľa je nižšia, vzhľadom na stav realizácie projektov, ktoré mnohé ešte žiaľ zo známych dôvodov (VO, nárast cien, finančná situácia samospráv) nevstúpili do stavebnej časti. 
Podmienkou výzvy je zamestnať asistenta bývania najneskôr 6 mesiacov po začatí stavebných prác. 8 projektov ešte stavbu nezačalo, a niektoré začali len nedávno, preto odhadujeme, že hodnota počtu asistentov sa ešte zvýši.
Celková hodnota ukazovateľa však naplnená nebude, nakoľko vyše tretina projektov, s ktorými bol ukazovateľ počítaný, bola mimoriadne ukončená.</t>
  </si>
  <si>
    <t>V súčasnosti neboli prijaté nápravné opatrenia. Očakáva sa zvýšenie hodnoty na základe začatia stavebných prác na projektoch.</t>
  </si>
  <si>
    <t xml:space="preserve">Na základe uvedených informácií v opise plnenia aktivít je zrejmé, že aktivitu je možné považovať iba za čiastočne splnenú. Argumenty nedosiahnutia plánovaných merateľných ukazovateľov sa javia ako logické a pochopiteľné. </t>
  </si>
  <si>
    <t>Počet vytvorených pracovných miest asistentov bývania</t>
  </si>
  <si>
    <t>36</t>
  </si>
  <si>
    <t>0/12</t>
  </si>
  <si>
    <t>13,35 mil. EUR (Fondy EÚ)
2,356 mil. EUR (ŠR)</t>
  </si>
  <si>
    <t>5 383 196,56</t>
  </si>
  <si>
    <t>633 317,20</t>
  </si>
  <si>
    <t>316 658,63</t>
  </si>
  <si>
    <t>6 333 172,39</t>
  </si>
  <si>
    <t>Hodnota ukazovateľa: projekty ukončené v roku 2023 / projekty realizované v danom roku.
Hodnota ukazovateľa 2: sledovaný údaj podľa 7 realizovaných projektov.</t>
  </si>
  <si>
    <t>Realizáciu tejto aktivity hodnotím kladne, a v princípe ju považujem za splnenú, resp. za čiastočne slnenú. Nenaplnenie plánovaných ukazovateľov (o ktorých je reč v komentároch), podobne ako v prípade iných aktivít, však poukazuje na možno nie úplne vhodné nastavenie projektových podmienok, čo by si vyžadovalo pravdepodobne kvalitnejšiu a hlbšiu následnú analýzu tohto stavu, a to nielen v rovine administratívnej, ale aj v širšej kultúrno-spoločenskej rovine.</t>
  </si>
  <si>
    <t xml:space="preserve">Túto časť aktivity hodnotím kladne, pretože sa hodnota sledovaných ukazovateľov aj po prenesení z minulého sledovaného obdobia v princípe podarila naplniť. Pôvodný zámer bol vytvoriť 36 pracovných miest za sledované dve obdobia aspoň na úroveň 29. </t>
  </si>
  <si>
    <t xml:space="preserve"> 7 170 209</t>
  </si>
  <si>
    <t xml:space="preserve"> 843 554</t>
  </si>
  <si>
    <t xml:space="preserve"> 421 777</t>
  </si>
  <si>
    <t xml:space="preserve"> 8 435 540</t>
  </si>
  <si>
    <t>12 osôb
Počet osôb zodpovedných za implementáciu projektov v rámci výzvy OPLZ-PO6-SC611-2018-2 (prestupné bývanie) v roku 2024 = 12 (10  následné monitorovanie)</t>
  </si>
  <si>
    <t xml:space="preserve">Hodnota ukazovateľa: projekty ukončené v roku 2024 - 11 projektov
Hodnota ukazovateľa 2: sledovaný údaj  Počet vytvorených pracovných miest asistentov bývania podľa 11 realizovaných projektov.
</t>
  </si>
  <si>
    <t>Nakoľko niektoré projekty mali zdĺhavý proces verejeného obstarávania a blížil sa koniec obdobia oprávnenosti požiadali o mimoriadne ukončenie projektu, čo spôsobilo nižší počet úspešne ukončených projektov.</t>
  </si>
  <si>
    <t>V novom programovom období 2021-2027 bola z Programu Slovnesko vyhlásená výzva, ktorou je možné žiadať o nenávratný finančný príspevok v oblasti nájomného sociálneho bývania, na základe čoho je možné pokračovať v aktivitách, ktoré smerujú k budovaniu resp. skvalitňovaniu rôznych foriem bývania</t>
  </si>
  <si>
    <t>Podobne ako v prípade infraštruktúrnych projektov aj v pri hodnotení tejto aktivity vnímam jej realizáciu veľmi podobne. Uvedenú aktivitu sa podarilo realizovať až po jej prenesení do roku 2024 z roku 2023. Vzhľadom na skutočnosť, že bývanie predstavuje jeden zo základných pilierov sociálnej mobility, a v kontexte problémov, s ktorými sa uvedený projekt v teréne nakoniec stretol, považujem túto aktivitu v zásade za splnenú a hodnotím ju v celku pozitívne. Konečný počet 11 projektov predstavuje iba polovicu z celkového plánovaného počtu, nehovoriac už o tom, že plánovaný merateľný ukazovateľ bol značne podhodnotený oproti potrebám v prostredí MRK. Z tohto dôvodu aktivitu hodnotím známkou 2.</t>
  </si>
  <si>
    <t>26</t>
  </si>
  <si>
    <t>3.1.2. Realizovať projekty zamerané na zlepšené formy
bývania pre obce s prítomnosťou MRK od roku 2024.</t>
  </si>
  <si>
    <t>3,143 mil. EUR
(Fondy EÚ)</t>
  </si>
  <si>
    <t>6 osôb
Počet osôb zodpovedných za prípravu výzvy PSK-UV-009-2024-DV-EFRR = 6
Nakoľko projekty v roku 2024 neprešli kontrolou a zároveň neboli v implementácií, počítame pre rok 2024 len s kapacitami zodpovednými za prípravu výzvy.</t>
  </si>
  <si>
    <t xml:space="preserve">V roku 2024 neboli ukončené žiadne projekty zamerané na zlepšené formy bývania pre obce s prítomnosťou MRK financované z Programu Slovensko z alokácie pridelenej ÚSVRK. Výzva bola výhlásená v 4Q roka 2024, prvé žiadosti o nenávratný príspevok boli podávané v 4Q 2024. V súčasnosti prebieha administrácia. Následne si žiadosti prejdu procesom schvaľovania a zazmluvňovania, na základe čoho môže dôjsť k spusteniu ich realizácie. 	</t>
  </si>
  <si>
    <t xml:space="preserve">Cieľová hodnota nebola stanovená, Výzva bola výhlásená v 4Q roka 2024, prvé žiadosti o nenávratný príspevok boli podávané v 4Q 2024. V súčasnosti prebieha administrácia. Následne si žiadosti prejdu procesom schvaľovania a zazmluvňovania, na základe čoho môže dôjsť k spusteniu ich realizácie. 	</t>
  </si>
  <si>
    <t xml:space="preserve">Uvedenú aktivitu vnímam pozitívne v zmysle, že v sledovanom období bola vyhlásená výzva a projekty v rámci sledovanej aktivity by sa mali začať realizovať až v roku 2025. Ich dopad a zmysluplnosť preto nie je možné na tomto mieste aktuálne hodnotiť. Preto sa stotožňujem s konštatovaním, že uvedená aktivita je splnená síce iba čiastočne, ale hodnotím ju zatiaľ známkou 2, lebo sa projekty ešte nerealizujú, ale sú v procese hodnotenia. Je preto vysoko pravdepodobné, že časť z predložených projektových zámerov sa nakoniec aj realizovať bude. </t>
  </si>
  <si>
    <t>3.1.3. Poskytovať dotácie na obstaranie nájomného bytu na účel sociálneho bývania v zmysle zákona č. 443/ 2010 Z. z. o dotáciách na rozvoj bývania a o sociálnom bývaní</t>
  </si>
  <si>
    <t>1,7 mil. EUR (ŠR)</t>
  </si>
  <si>
    <t>V roku 2022 MD SR poskytlo dotácie na obstaranie nájomných bytov určených na sociálne bývanie v 37 obciach, v celkovej výške 15 365 720,00 €, čím bolo podporené obstaranie 673 bytov. V roku 2022 MD SR nebola predložená žiadosť obce na poskytnutie dotácie na obstaranie nájomného bytu s prítomnosťou MRK. MD SR v priebehu roku 2022 realizovalo informačnú kampaň pre samosprávy s cieľom objasňovania podmienok  poskytovania dotácií.</t>
  </si>
  <si>
    <t xml:space="preserve"> Nepredloženie žiadostí od obcí s prítomnosťou MRK.</t>
  </si>
  <si>
    <t xml:space="preserve">Dotačný systém je dobrovoľný, zavisí na rozhodnutí obce, nápravné opatrenia v systéme poskytovania dotácie nie sú potrebné; MD SR však bude naďalej realizovať informačnú kampaň pre samosprávy aj v roku 2023, s cieľom zapojiť do rozvoja nájomného bývania viac samospráv, so zvláštnym akcentom na samosprávy s prítomnosťou MRK, a taktiež poskytne súčinnosť ÚSVRK pri ním organizovaných informačných aktivitách. </t>
  </si>
  <si>
    <t>Uvedená aktivita nie je splnená. MD SR výzvu na obstaranie nájomného bytu na účel sociálneho bývania zrealizovalo, avšak ani jedna z 37 obcí, v ktorých sa aktivita realizovala, nie je obec s prítomnosťou MRK. Obce, v ktorých sa MRK vyskytujú, nepodali ani jednu žiadosť. 
Nedosiahnutie cieľovej hodnoty môže mať viacero príčin. V prípade nízkej informovanosti obcí s prítomnosťou MRK je zodpovednosť na strane gestora ako aj ÚSVRK, ktoré by malo obce s prítomnosťou MRK motivovať, a zapájať sa do obdobných výziev. Zároveň bymalo MD SR vyvíjať doplnkové aktivity na zvýšenie zapájania sa obcí, vrátane obcí s prítomnosťou MRK, s cieľom dosiahnutia splnenia cieľovej hodnoty.</t>
  </si>
  <si>
    <t xml:space="preserve">MD SR: Nedosiahnutie plánovanej hodnoty aktivity neznamená, že aktivita samotná nie je splnená. MD SR poskytuje dotácie na obstaranie nájomných bytov na účel sociálneho bývania každoročne, nie na základe výzvy, ale podľa zákona č. 443/2010 Z.z. Ako je uvedené, systém je dobrovoľný, a výlučne závislý na slobodnom rozhodnutí konkrétnej obce. Neexistuje povinnosť obcí obstarávať nájomné bývanie pre svojich občanov. Z pohľadu MD SR (ako aj ŠFRB), ktoré aj realizuje informačné semináre, je informovanosť obcí o existencii možnosti financovania nájomného bývania na vysokej úrovni. Z pohľadu MD SR vyplývajú dôvody nepodania žiadostí o dotáciu obcami zo širších spoločenských, ale aj ekonomických súvislostí - rok 2022 bol rokom komunálnych volieb, v spojení s ďalšími zásadnými problémami ako energetická kríza a rast cien energií, ako aj ďalšími problémami, ktorým bola samospráva vystavená. </t>
  </si>
  <si>
    <t>V roku 2023 MD SR poskytlo dotácie na obstaranie nájomných bytov určených na sociálne bývanie v 25 obciach, v celkovej výške 10 860 730,00 €, čím bolo podporené obstaranie 382 bytov. V roku 2023 nebola predložená žiadosť obce na poskytnutie dotácie na obstaranie nájomného bytu s prítomnosťou MRK. MD SR priebehu roku 2023 poskytovalo informácie samosprávam s cieľom objasňovania  podmienok  poskytovania dotácií.</t>
  </si>
  <si>
    <t>MD SR poskytlo v roku 2023 súčinnosť ÚSVRK k realizácii prieskumu zameraného na zistenie prekážok, ktoré limitujú obce požiadať o tejto typ podpory.
Na druhej strane dotačný systém je dobrovoľný a zavisí na rozhodnutí obce, či má záujem sa zapojiť. Obstrávanie nájomného bývania nie povinné. MD SR však bude naďalej realizovať informačnú kampaň pre samosprávy aj v roku 2024, s cieľom zapojiť do rozvoja nájomného bývania viac samospráv, so zvláštnym akcentom na samosprávy s prítomnosťou MRK, taktiež poskytne súčinnosť ÚSVRK pri ním organizovaných informačných aktivitách.</t>
  </si>
  <si>
    <t>V prípade tejto aktivity platí moje hodnotenie, ktoré som urobil pre aktivitu 2.1.7, a ktoré tu uvádzam v identickem znení. Uvedená aktivita sa v sledovanom období vôbec nerealizovala, čo je v princípe hodnotené zámkou 5, ale… MD SR sa, podobne ako aj v minulosti, opäť de facto „zbavilo“ zodpovednosti za túto aktivitu. MD SR je pritom subjekt priamo za túto aktivitu zodpovedný, a vyplýva to z úloh, ktoré jej v tejto stratégii  určil jej nadriadený orgán, ktorým je vláda SR, ktorá túto stratégiu schválila. Preto som presvedčený, že MD SR musí realizovať aktivity, ktoré by viedli k naplneniu AP, za ktoré sú zodpovední. Už v minulom roku len všeobecne prisľúbilo, že „MD SR však bude naďalej realizovať informačnú kampaň pre samosprávy aj v roku 2023, s cieľom zapojiť do rozvoja nájomného bývania viac samospráv, so zvláštnym akcentom na samosprávy s prítomnosťou MRK,“ pričom v tomto odpočte o nej vôbec nehovorí. Jedinou aktivitou MDSR v tomto smere bolo iba: „MD SR poskytlo v roku 2023 súčinnosť ÚSVRK k realizácii prieskumu zameraného  na zistenie prekážok, ktoré limitujú obce požiadať o tejto typ podpory.“ Výsledkom však aj naďalej je skutočnosť, že  zo sledovaných merateľných ukazovateľov sa nedosiahlo NIČ. Z toho mi vyplýva, že buďto MD SR neurobilo NIČ (o žiadnej špecifickej informačnej kampani zameranej na obce s prítomnosťou MRK neviem, a ani ju nevykazujú), alebo ich aktivita (o ktorej z reportu nič neviem) bola neúčinná. Vzhľadom na skutočnosť, že MD SR opäť plánuje realizovať v roku 2024 identickú informačnú kampaň, hodnotím túto aktivitu známkou 4.</t>
  </si>
  <si>
    <t>V roku 2024 MD SR poskytlo dotácie na obstaranie nájomných bytov určených na sociálne bývanie v 37 obciach, v celkovej výške 21 901 940,00 €, čím bolo podporené obstaranie 753 bytov. V roku 2024 nebola predložená žiadosť obce na poskytnutie dotácie na obstaranie nájomného bytu s prítomnosťou MRK. MD SR priebehu roku 2024 poskytovalo informácie samosprávam s cieľom objasňovania  podmienok  poskytovania dotácií.</t>
  </si>
  <si>
    <t>Dotačný systém e dobrovoľný a zavisí na rozhodnutí obce, či má záujem sa zapojiť. Obstrávanie nájomného bývania nie je povinné. MD SR priebežne informuje o možnostiach zapojenia sa do rozvoja nájomného bývania. Nezáujem zapojenia sa obcí s prítomnosťou MRK môže byť spôsobený aj realizáciou iných projektov v rámci EŠIF, ktoré sú cielene zamerané práve na tieto kumunity.</t>
  </si>
  <si>
    <t xml:space="preserve">Aj v tomto prípade platí identické hodnotenie ako v prípade aktivity 2.1.7. V tomto kontexte musím zopakovať identické hodnotenie ako po minulé roky. Chápem, že MD  vníma túto výzvu ako dobrovoľnú ale v uvedených AP malo ministerstvo jasnú aktivitu, realizácia ktorej vychádzala z uznesenia vlády a v rámci aktivity aj jasne merateľný ukazovateľ, ktorý nebol naplnený. Poukazoval som na túto skutočnosť aj v minulosti a upozorňoval som, že minimálne v tomto smere by sa očakávala aspoň minimálna cielená aktivita smerom k  cieľovej skupine. Túto MD nerealizovala, a uspokojilo sa iba so všeobecnými aktivitami. Vo všeobecnosti môžeme iba opäť zopakovať, že ak by táto téma nepotrebovala cielený prístup, nemali by sme tu ani ÚSVRK, ani Stratégiu ani Akčné plány. Vzhľadom na skutočnosť, že tieto inštitúcie, stratégie a akčné plány  tu sú, vyžaduje si táto téma aj cielené aktivity. Preto nie je možné túto aktivitu hodnotiť inak ako známkou 5.
Finálne hodnotenie po spätnej väzbe od gestora: Na základe vyššie uvedených komentárov MD SR a ÚSVRK zlepšujem známku hodnotenia z 5 na 4. Zdôvodnenie: MD uviedlo, že v rámci uvedenej aktivity  merateľný ukazovateľ nenaplnili, aj keď neskôr uviedli, že ho vlastne naplnili, ale výsledný reálny efekt bol 0. Čo mám na mysli? Ukazovateľ bol: Počet obcí s prítomnosťou MRK, ktorým bola pridelená dotácia a takýchto obcí bolo v r 2024 celkovo 17. Ale pridelené dotácie sa nepoužili (resp. to MD nevie zistiť) pre výstavbu bytov, v ktorých by boli nájomníkmi príslušníci MRK. A je jedno či bežných nájomných alebo sociálnych, lebo merateľný ukazovateľ na jednej strane o type bytov nič nehovorí a na druhej strane sociálne byty sa nemusia stavať iba pre MRK a to dokonca ani v obciach, kde je prítomná MRK. Plne súhlasím s ÚSVRK, že merateľný ukazovateľ je zle nastavený. Zlepšenie hodnotenia z môjho pohľadu je výsledkom snahy MD konzultovať nevyhovujúcu situáciu v tejto aktivite s ÚSVRK. Pevne verím, že do budúcnosti sa nie len zlepší merateľný ukazovateľ, ale že MD bude realizovať cielené aktivity, ktoré by viedli k zlepšeniu obecne neakceptovateľného stavu kedy je nedostatok bývania v prostredí MRK, MD má financie ale samosprávy o ne nemajú záujem. </t>
  </si>
  <si>
    <t>MD SR: Nesúhlasíme. Práve naopak, úloha bola formulovaná všeobecne (ale zahrnutá do AP).  Poskytovanie dotácií na obstaranie nájomného bytu na účel sociálneho bývania v zmysle zákona č. 443/ 2010 Z. z. o dotáciách na rozvoj bývania a o sociálnom bývaní je mainstreamový nástroj, ktorý pokrýva všetky zraniteľné skupiny a rieši rôzne problémy. To akým spôsobom ho konkrétna samospráva využije je len na jej rozhodnutí. Z daného opäť vyplýva, že aktivita sa realizovala, ale nebol záujem obcí využiť tento nástroj len špecificky na riešenie otázky bývania MRK. Môžeme síce analyzovať dôvody, ale MD SR stále zotrváva na stanovisku, že obce, ktoré chcú špecificky riešiť bývanie MRK, využili (aj v budúcnosti využíjú) najmä nástroje, ktoré sú na ne priamo cielené v tejto oblati v rámci výziev z EŠIF (kde je zároveň zabezpečené výhodnejšie financovanie - vyšší grant, vrátane financovania potrebných "soft" doplnkových činností). Zároveň však upozorňujeme, že v roku 2024 bola poskytnutá dotácia na obstaranie nájomných bytov na účel sociálneho bývania viacerým samosprávam (17 obcí), ktoré sa nachádzajú v Atlase rómksych komunít a teda majú značný podiel obyvateľov MRK.  MD SR však uvedené do vyhodnotenia neuviedlo, nakoľko dané projekty neboli definované ako určené len "pre MRK" (v našom informačnom systéme). Je však možné, že niektoré z podporených nájomných bytov budú pridelené aj občanom MRK. Tieto údaje však nemá k dispozícii MD SR, nakoľko byty sú pridelované priamo samosprávou. 
ÚSVRK: hodnotenie 5 je z môjho pohľadu neadekvátne, lebo dotačná výzva sa realizovala. Zz odpovede MD SR vyplýva, že sa do nej zapojilo aj 17 samospráv, ktoré sú uvedené v Atlase. MD SR teoreticky mohlo uviesť, že je naplnený merateľný ukazovateľ, čo neurobilo, nakoľko zákon jasne hovorí o tom, že dotačná scháma na rozvoj bývania a o sociálnom bývaní nemôže byť viazaná len na MRK.  Z môjho pohľadu bol zle určený merateľný ukazovateľ, ktorý nereflektoval legislatívne možnosti.</t>
  </si>
  <si>
    <t>3.1.4. Realizovať pilotné projekty dostupného nájomného bývania vychádzajúce z princípov Housing first a/alebo Rapid rehousing, zamerané na riešenie bezdomovectva rodín s maloletými deťmi, najmä v mestských MRK</t>
  </si>
  <si>
    <t>Počet osôb zapojených do pilotných projektov</t>
  </si>
  <si>
    <t>719 z toho 211 menšiny (vrátane MRK)</t>
  </si>
  <si>
    <t>1,6 mil. EUR (Fondy EÚ)
0,275 mil. EUR (ŠR)</t>
  </si>
  <si>
    <t>112 683</t>
  </si>
  <si>
    <t>21 458</t>
  </si>
  <si>
    <t>11 665</t>
  </si>
  <si>
    <t>134 141</t>
  </si>
  <si>
    <t>260, z toho 188 interných zamesntancov zamestnaných cez projekt a 72 externých zamesntnacov (projektový a finančný manžér</t>
  </si>
  <si>
    <t>Implementácia projektov v rámci výzvy Zavádzanie housing-led prístupov so sprievodnými opatreniami na zabezpečenie dostupného bývania. Cieľom výzvy je zabezpečenie dostupného nájomného bývania so sprievodnými opatreniami ohrozeným skupinám obyvateľov, ako sú najmä ľudia bez domova, osoby s nízkym príjmom, jednočlenné rodiny s deťmi, zdravotne postihnutí, mladí pracujúci, mladí dospelí odchádzajúci z ústavnej starostlivosti a zraniteľné skupiny obyvateľov.  V uvedenej výzve bola zapojená cieľová skupina „Jednotlivci alebo skupiny ohrozené diskrimináciou, chudobou alebo sociálnym vylúčením“. Ide o širokú škálu osôb, z ktorých nevieme odhadnúť, v akom počte boli zastúpené osoby z MRK. Z monitorovacích údajov sa v súčastnosti nedajú zistiť presné údaje MRK, iba skupina "menšiny"; účastníkov menšiny v súčastnosti 211).
Cieľom zavádzania housing-led prístupov (napr. housing first, rapid re-housing) so sprievodnými opatreniami je sprostredkovať štandardné, cenovo dostupné, udržateľné a samostatné bývanie vybranej cieľovej skupine spolu s vykonávaním sociálnych intervencií a odbornej pomoci (napr. právna, psychologická atď.), ako preventívneho opatrenia na ochranu zdravia a života ľudí, ktorí nemajú alebo stratili prístup k vlastnému bývaniu.
Dňa 30.7.2024 prišlo k zmene pôvodnej výzvy na predkladanie žiadostí o poskytnutie NFP.  Cieľom zmeny výzvy bola zmena  formálnych náležitostí výzvy - zvýšenie alokácie indikatívnej výšky finančných prostriedkov za zdroje EÚ vyčlenených na výzvy z 9 190 000 EUR na 14 200 000 EUR, alokácia je vyčerpaná ( 44 schválených žiadostí, 1 neschválená žiadosť, 44 (zazmluvnených) projektov).
Suma v stĺpci (rozpočet ďaľších subjektov bola vypočítaná z 8% spolufinancovania)</t>
  </si>
  <si>
    <t>MVO
Poskytovatelia soc. služieb</t>
  </si>
  <si>
    <t>ZMOS: ZMOS víta zavádzanie housing-led prístupov, ktoré sú inovatívne a zamerané na preventívne riešenie bezdomovectva, najmä u rodín s deťmi. Prvotné výsledky z roku 2024 ukazujú vysoký záujem o tieto prístupy v mestskom prostredí – zapojených bolo 44 projektov a viac ako 700 osôb, z toho minimálne 211 z menšín.
Z pohľadu územia však platí, že:
projekty sú koncentrované najmä v mestách, kde existuje odborné zázemie a dostupnosť sociálnych služieb,
v menších obciach a samosprávach nie je tento prístup zatiaľ prítomný, a to napriek tomu, že aj tam existuje skupina ľudí v bytovej núdzi, samosprávy často nemajú technickú, personálnu ani projektovú kapacitu, aby sa mohli efektívne zapojiť do výziev tohto typu.</t>
  </si>
  <si>
    <t xml:space="preserve">V rámci tejto aktivity sa realizujú pilotné projekty, ktorých celkový počet bol 44. V tomto smere predpokladám, že údaj 719 (resp. 211) predstavuje počet osôb cieľovej skupiny. Vzhľadom na skutočnosť, že predpokladaná celková hodnota predpokladala minimálne 30 zapojených osôb v tomto smere je nevyhnutné vnímať aktivitu ako splnenú a hodnotiť ju 1. Koľko z týchto projektov sa týka MRK nie je možné zistiť, ale vzhľadom na skutočnosť, že sa majú realizovať v mestskom prostredí, minimálne formálne sa rodín z MRK môžu dotýkať, pretože takmer všetky mestá na Slovensku evidujú prítomnosť MRK. Aká bude skutočná realita je v tomto momente ešte predčasne hovoriť. </t>
  </si>
  <si>
    <t>3.2. Podporiť vlastnícke bývanie v mestách a obciach s prítomnosťou MRK</t>
  </si>
  <si>
    <t>3.2.1. Pripraviť pilotný program asistencie pri legalizácii technicky vyhovujúcich obydlí v osídleniach MRK</t>
  </si>
  <si>
    <t>Pilotný projekt (pozn.: Metodický leták – čo je potrebné urobiť predtým, ako sa pristúpi do „terénu“ + objektívne posúdenie technického stavu konkrétnych obydlí napr. v 3 vybraných obciach)</t>
  </si>
  <si>
    <t>Rozpočet na túto aktivitu je naviazaný na rozpočet aktivity 1.1.2. AP Bývanie</t>
  </si>
  <si>
    <t>ÚV SR (ÚSVRK)
Akademická obec
MVO, ZMOS
(stavebné úrady)</t>
  </si>
  <si>
    <t xml:space="preserve"> Aktivita nebola vhodne naformulovaná. </t>
  </si>
  <si>
    <t>Svojpomocnú výstavbu podporoval PO kraj v spoluprácu s mimovládnym sektorom, majú pripravené vlastné projekty RD. Zo strany USVRK bola situácia len monitorovaná, a bola nadviazaná spolupráca.</t>
  </si>
  <si>
    <t xml:space="preserve">Vzhľadom na skutočnosť, že sa aktivita nerealizovala, a s najväčšou pravdepodobnosťou ani realizovať nebude, je nutné túto aktivitu hodnotiť známkou 5. Nie je mi osobne jasné, v čom je uvedená aktivita nevhodne naformulovaná. Osobne som presvedčený, že realizácia pilotného programu, alebo aspoň manuálu zameraného na legalizáciu obydlí by bolo pre potreby terénu viac ako vhodné. Jeho spojenie s aktivitou 1.1.2 je prirodzené, a bez vysporiadania pozemkov nie je možná legalizácia stavby. </t>
  </si>
  <si>
    <t>3.2.2. Pre vybrané obce, v ktorých prebehli pozemkové úpravy, realizovať technickú pasportizáciu existujúcich obydlí, vytipovanie tých, ktoré by po stavebných úpravách mohli byť dodatočne legalizované</t>
  </si>
  <si>
    <t>Počet obcí s prítomnosťou MRK, v ktorých bola realizovaná pasportizácia obydlí</t>
  </si>
  <si>
    <t>31</t>
  </si>
  <si>
    <t>Rozpočet na túto aktivitu je naviazaný na rozpočet aktivity 3.1.2. AP Bývanie</t>
  </si>
  <si>
    <t>Aktivita spočívajúca v realizácií technickej pasportizácií existujúcich obydlí v rámci projektov na ÚV/ÚSVRK neprebieha. Aktivita sa čiastočne realizuje v dôsledku implementácie aktivít NP APVP - asistencie pri usporiadaní právnych vzťahov k pozemkom, ktorú ÚSVRK poskytoval obciam, ale aj v dôsledku ukončených procesov jednoduchých pozemkových úprav (ďalej len „JPÚ“). Aktuálne prebieha v 19 obciach, ktorým bola poskytnutá podpora v rámci projektu NP A-PVP a v 12. obciach, v ktorých už prebehli JPÚ (tieto konania boli začaté počas minulého programového obdobia). Samotné aktivity sú v právomoci a kompetencii obcí, projekt NP APVP ich nemôže poskytovať, nakoľko samotný ÚV/ÚSVRK nie je oprávnený vykonávať takúto činnosť, resp. nedisponuje potrebnými osvedčeniami/povoleniami, ktoré vyžaduje na jej vykonávanie platná legislatíva SR. ÚSVRK rovnako nedisponuje zamestnancami, ktorí by boli oprávnení na výkon takejto činnosti (z titulu potrebných osvedčení/povolení).</t>
  </si>
  <si>
    <t xml:space="preserve">Plne chápem a akceptujem uvedenú argumentáciu subjektu zodpovedného za realizáciu uvedenej aktivity. Vzhľadom na skutočnosť že USVRK nie je subjekt, ktorý musí uvedenú aktivitu vykonať, ale je iba za jej realizáciu zodpovedný, vnímam uvedené výsledky ako plne dostačujúce. Samozrejme ak vezmem do úvahy skutočnosť, že problematika vysporiadania pozemkov a následná paspartizácia obydlí je proces, ktorý je podľa môjho názoru zásadný pre sociálnu mobilitu sú výsledky aj keď skromne (v zmysle počtu obydlí v jednotlivých lokalitách) v princípe pozitívne. Aj keby v jednotlivých obciach dochádzalo iba k malým počtom finálne zapaspartizovaných a zlegalizovaných obydlí, tieto je nutné vnímať nie iba v rovine absolútnych čísiel, ale primárne v rovine vzoru alebo príkladu, ktorý sa následne dá v zásade jednoducho replikovať. Ak sa nastavia procesy a skúsenosti pri niekoľkých obydliach, pri väčšom počte už celý proces bude výrazne jednoduchší. Aj z tohto dôvodu vnímam túto úlohu ako splnenú a hodnotím ju známkou 1. </t>
  </si>
  <si>
    <t>3.2.3. Pripraviť pilotný projekt (svojpomocnej) rekonštrukcie vhodných obydlí pod odborným dohľadom a s odbornou podporou a s využitím mikropôžičiek</t>
  </si>
  <si>
    <t>Počet obydlí v obciach s prítomnosťou MRK, ktoré boli zapojené do projektu</t>
  </si>
  <si>
    <t>Predmetom dotačnej schémy
ÚSVRK (ÚV SR)</t>
  </si>
  <si>
    <t>ÚV SR (ÚSVRK)
SIH</t>
  </si>
  <si>
    <t>správa za 4 Q. 2023 - Ide o kumulatívny počet obydlí, ktoré boli do konca roka 2023 postavené prostredníctvom úverov financovaných z úverového nástroja na podporu aktivít sociálnej ekonomiky. Výstavba niektorých obydlí bude zo zdrojov poskytnutých a načerpaných do konca roka 2023 ešte pokračovať, takže prírastok počtu nových obydlí vzniknutých vďaka podpore finančných nástrojov možno očakávať aj v roku 2024.</t>
  </si>
  <si>
    <t>SIH: Aktivita je splnená, dosiahnutá však prostredníctvom podpory finančných nástrojov, nie dotačnej schémy - pričom finančný úverový nástroj na podporu aktivít sociálnej ekonomiky bude mať pozitívny vplyv na hodnotu sledovaného merateľného ukazovateľa aj v roku 2024.
Svojpomocná výstavba rodinných domov, financovaná prostredníctvom úverového nástroja na podporu aktivít sociálnej ekonomiky, je realizovaná v úzkej spolupráci s neziskovou organizáciou Projekt DOM.ov. Projekt DOM.ov uplatňuje odlišný prístup v sociálnom bývaní od väčšinovo aplikovaného programu nízkoštandardných nájomných bytov. Je založený na prístupe „housing ready- pripravený na bývanie.“ Znamená to, že k tomu, aby klient získal legálne primerané bývanie, musí vyvinúť úsilie, musí byť naň pripravený, a v maximálnej miere aktívny. Prístup kombinuje sociálnu prácu s výstavbou rodinného domu. Celý proces práce s rodinou je dlhodobý, trvá 18 – 20 rokov a zahŕňa:
– vzdelávanie klientov v oblasti finančnej gramotnosti
– individuálne sociálne poradenstvo, ktorého výstupom je plán rodiny pre financovanie výstavby (tzv. Profi plán), sprostredkovanie úveru na bývanie
– asistencia rodinám pri vybavovaní povolení na výstavbu a pri samotnej výstavbe domu
S klientom pracuje tím odborníkov – sociálny pracovník pomáha klientovi nastaviť jeho rodinný rozpočet, prípadne zamestnať sa, zvýšiť príjem. Ak je klient zadlžený, hľadajú spolu spôsoby oddlženia. Sociálny pracovník pripravuje klienta na získanie úveru na bývanie. Počas výstavby domu sa klientovi venuje stavebný koordinátor a stavebný učiteľ. Zabezpečujú, aby dom bol stavaný štandardnými stavebnými postupmi. Klienta zároveň učia nové zručnosti potrebné k výstavbe domu. 
Vedľajším efektom programu je zlepšenie pracovných zručností klientov, čo vedie k zvýšeniu zamestnateľnosti a zamestnanosti na trhu práce. Prirodzene dochádza aj k posilňovaniu pozitívneho vzťahu k osobnému vlastníctvu a k aktivizovaniu nie len jednotlivcov, ale celej lokálnej komunity.
ÚSVRK: Naformulovanie  aktivity 3.2.3. ( príprava pilotného projektu (svojpomocnej) rekonštrukcie vhodných obydlí pod odborným dohľadom, s odbornou podporou a s využitím mikropôžičiek) je zmätočné a neúplné.  Od prvopočiatku bolo aktérom jasné, že nemôže ísť o rekonštrukciu vhodných obydlí, ale o zabezpečenie obydlia svojpomocnou výstavbou. Pôvodné obydlia staviteľov (prijímateľov pôžičky podieľajúcich sa na výstavbe vlastnej nehnuteľnosti) boli postavené zväčša na nevysporiadaných  pozemkoch, a tieto obydlia nebolo možné rekonštruovať v zmysle požiadaviek stavebnej legislatívy.</t>
  </si>
  <si>
    <t>Akademická obec
MVO, ZMOS
(stavebné úrady)</t>
  </si>
  <si>
    <t>Svojpomocná výstavba rodinných domov financovaná prostredníctvom úverového nástroja na podporu aktivít sociálnej ekonomiky je realizovaná v úzskej spolupráci s neziskovou organizáciou Projekt DOM.ov (pre bližšie informácie viď údaje v opise aktivít).</t>
  </si>
  <si>
    <t xml:space="preserve">Uvedená aktivita je z môjho pohľadu z formálneho hľadiska splnená. Projekt DOM.ov je jeden z mála veľmi kvalitných MVO projektov v oblasti bývania. Jediná kritika v tomto smere je počet poskytnutých úverov, ktorý je absolútne nedostatočný vzhľadom na potreby terénu, ale to nie je predmetom hodnotenia. </t>
  </si>
  <si>
    <t>3.2.4. Pripraviť systém mikropôžičiek na obnovu potenciálne vyhovujúcich obydlí</t>
  </si>
  <si>
    <t>Vytvorený systém mikropôžičiek</t>
  </si>
  <si>
    <t>SIH</t>
  </si>
  <si>
    <t>správa za 4 Q. 2023 Ide o kumulatívny počet poskytnutých a načerpaných úverov (celkovo bolo poskytnutých 70 úverov, ale 3 neboli načerpané) za celé obdobie fungovania produktu (t.j. nielen za rok 2023), pričom s výnimkou 4 úverov išli o mikroúvery do 18 tis. Eur</t>
  </si>
  <si>
    <t>SIH: Rodiny zapojené do svojpomocnej výstavby rodinných domov Projektu DOM.ov (zastrešuje nezisková organizácia Projekt DOM.ov) sa uchádzajú o získanie úveru na bývanie. Úver je produktom sociálnej banky Slovenskej sporiteľne (spolufinancovaný z prostriedkov z úverového nástroja na podporu aktivít sociálnej ekonomiky), je určený pre nízkopríjmové rodiny, a jeho účelom je pokryť náklady na stavebný materiál na výstavbu rodinného domu.
Získaniu úveru predchádza 1-ročné obdobie príprav. Sociálny pracovník a poradca v oblasti rodinných financií pripravuje spolu s klientom Plán rodiny pre financovanie bývania (tzv. Profi plán). Pomáha nastavovať rodinný rozpočet tak, aby splácanie úveru bolo pre rodinu únosné. V prípade výskytu exekúcií sprostredkúva rodine odbornú pomoc, prípadne zastupuje klienta pri komunikácii s veriteľmi. Medzi podmienky k získaniu úveru na bývanie patrí aj ochota sa vzdelávať a byť aktívny na trhu práce.
*financovanie finančného nástroja zo zdrojov EŠIF (EFRR) a ŠR bolo vzhľadom na končiace PO 2014 - 2020 ukončené k 31.12.2023. Aktuálne sa analyzujú možnosti podpory poskytovania úverov/pôžičiek aj v rámci PO 2021 - 2027 v rámci Programu Slovensko (priorita 4P5, špecifický cieľ RSO 4.3).</t>
  </si>
  <si>
    <t>Financovanie mikropôžičiek bolo zabezpečené prostredníctvom finančného sprostredkovateľa Slovenská sporiteľňa a.s. (SLSP), ktorý bol vysúťažený prostredníctvom VO.  Ide o úverový nástroj na podporu aktivít sociálnej ekonomiky, pričom 50 % z objemu poskytnutých a načerpaných úverov je zo zdrojov finačného nástroja (zdroje EFRR a ŠR) a 50 % zo zdrojov SLSP (ide teda o úverový nástroj zdieľaného rizika)</t>
  </si>
  <si>
    <t xml:space="preserve">Uvedená aktivita je z môjho pohľadu z formálneho hľadiska splnená. Projekt DOM.ov je jeden z mála veľmi kvalitných MVO projektov v oblasti bývania. Jediná kritika v tomto smere je počet poskytnutých úverov (celkový počet 70), ktorý je absolútne nedostatočný vzhľadom na potreby terénu, ale to nie je predmetom hodnotenia. 
</t>
  </si>
  <si>
    <t>Počet poskytnutých pôžičiek</t>
  </si>
  <si>
    <t>67</t>
  </si>
  <si>
    <t>500 tis. EUR (Fondy EÚ)</t>
  </si>
  <si>
    <t>546,4 tis. Eur</t>
  </si>
  <si>
    <t>96,4 tis. Eur</t>
  </si>
  <si>
    <t>642,8 tis. Eur</t>
  </si>
  <si>
    <t>1 285,6 tis. Eur</t>
  </si>
  <si>
    <t>1 mil. EUR (Fondy EÚ)*</t>
  </si>
  <si>
    <t xml:space="preserve">N/A </t>
  </si>
  <si>
    <t>V sledovanom období, nebol z prostriedkov finančných nástrojov financovaný žiadny finančný nástroj zameraný za zvýšenie kvality bývania MRK. Z prostriedkov Programu Slovensko (priorita 4P5, špecifický cieľ RSO 4.3) sa počas roka 2024 analyzovali možnosti podpory poskytovania úverov/pôžičiek pre príslušníkov MRK , pričom spustenie tohto produktu sa očakáva v druhej polovicii roka 2025.
Ukončnený finančný nástroj má stále pozitivné účinky vo vzťahu k MRK - vzhľadom na špecifiká finančných nástrojov je totiž možné finančné prostriedky získané z podpory na úrovni konečných priíjmateľov (v tomto príjímateľov úverov) načerpané do konca roka 2023 míňať aj po ukončení obdobia oprávnenosti. Z uvedeného dôvodu boli opatrenia v oblasti svojpomocnej výstavby rodinných domov realizované aj počas roka 2024, pričom v uvedenom období boli niektoré rodinné domy aj dokončené a začali byť využívané v prospech oprávnenej cieľovej skupiny (obyvatelia MRK). Z kumulatívneho hľadiska bolo ku koncu roka 2024 svojpomocne vybudovaných a odovzdaných 21 obydlí s príspevkom pre 113 príslušníkov z MRK. Vzhľadom na nastavenie finančného násroja bude toto číslo narastať aj počas roka 2025</t>
  </si>
  <si>
    <t xml:space="preserve">Financovanie mikropôžičiek bude zabezpečené prostredníctvom finančného sprostredkovateľa/finančných sprostredkovateľov, ktorí budú vybratí na základe plánovanej otvorenej výzvy.  Ide o úverový nástroj na podporu aktivít sociálnej ekonomiky, pričom predpokladom je, že 50 % z objemu poskytnutých a načerpaných úverov bude zo zdrojov finačného nástroja (zdroje EFRR a ŠR) a 50 % zo zdrojov finančného sprostredkovateľa/finančných sprostredkovateľov. </t>
  </si>
  <si>
    <t>V sledovanom období, nebol z prostriedkov finančných nástrojov financovaný žiadny finančný nástroj zameraný za zvýšenie kvality bývania MRK. Z kumulatívneho hľadiska však ukazovateľ bol naplený už v roku 2023, nakoľko dosiahnutá hodnota v roku 2023 (65) bola výrazne prekoročená oproti stanovenej cieľovej hodnote (10). Zároveň ukončnený finančný nástroj má stále pozitivné účinky vo vzťahu k MRK - vzhľadom na špecifiká finančných nástrojov je totiž možné finančné prostriedky získané z podpory na úrovni konečných priíjmateľov (v tomto príjímateľov úverov) načerpané do konca roka 2023 míňať aj po ukončení obdobia oprávnenosti. Z uvedeného dôvodu boli opatrena v oblasti svojpomocnej výstavby rodinných domov realizované aj počas roka 2024, pričom v uvedenom období boli niektoré rodinné domy aj dokončené a začali byť využívané v prospech oprávnenej cieľovej skupiny (obyvatelia MRK).  Z kumulatívneho hľadiska bolo ku koncu roka 2024 svojpomocne vybudovaných a odovzdaných 21 obydlí s príspevkom pre 113 príslušníkov z MRK. Vzhľadom na nastavenie finančného násroja bude toto číslo narastať aj počas roka 2025</t>
  </si>
  <si>
    <t>Z prostriedkov Programu Slovensko (priorita 4P5, špecifický cieľ RSO 4.3) sa počas roka 2024 analyzovali možnosti podpory poskytovania úverov/pôžičiek pre príslušníkov MRK , pričom spustenie tohto produktu sa očakáva v druhej polovicii roka 2025.</t>
  </si>
  <si>
    <t>Vzhľadom na skutočnosť, že okrem projektu DOM.ov sa iné aktivity v rámci tejto sledovanej témy nerealizujú vyznieva hodnotenie tejto aktivity trochu rozpačito. Podľa uvedených informácii nástroj síce existuje a bol identifikovaný, ale využívať by sa mal začať až v roku 2025, pričom by mal byť identický ako projekt Dom.ov Projekt DOM.ov pritom vnímam ako jeden z excelentných nástrojov na riešenie bývania, a je málo pochopiteľné prečo sa už vo väčšej miere nerozšíril aj do ďalších lokalít. Využitím ich prístupu by naplnenie  celkového ukazovateľa, t.j. hodnoty 20, bolo veľmi jednoduché. Z uvedeného dôvodu vnímam túto aktivitu splnenú iba čiastočne a hodnotím ju skôr 2</t>
  </si>
  <si>
    <t xml:space="preserve">SIH: Nevieme posúdiť, do akej miery detailu mali experti podrobné informácie o fungovaní pôvodného fin. nástroja a pripravovaného fin. nástroja v rámci 4P5 OP Slovensko (pričom ide o obdobné nástroje, len v novom fin. nástroji sa predpokladá zapojenie podstatne väčšieho objemu fin. prostriedkov, ktoré budú využité v rámci technickej podpory vynaloženej v prospech cieľovej skupiny), pri ktorých vychádzali pri hodnotení tejto aktivity v rámci opatrenia 3.2 – ich komentár ani celkové hodnotenie však nerozporujeme.
</t>
  </si>
  <si>
    <t>3.2.5. Projekt svojpomocnej výstavby do vlastníctva, so
zohľadnením doterajších skúseností</t>
  </si>
  <si>
    <t>Počet podporených projektov</t>
  </si>
  <si>
    <t>2,86 mil. EUR (Fondy EÚ)</t>
  </si>
  <si>
    <t xml:space="preserve">Na túto aktivitu sa v rámci SEP neviažu žiadne výzvy v roku 2024.
</t>
  </si>
  <si>
    <t>Pri tvorbe AP Bývanie na roky  2022 - 2024 sa predpokladalo, že dôjde zo strany SEP (v tom čase pod MV SR), k podpore projektov svojpomocnej výstavby, keďže v území sa už niekoľko rokov realizovali viaceré projekty svojpomocnej výstavby (rodiných domov). Vzhľadom na organizačné zmeny (začlenenie SEP pod organizačný útvar ÚSVRK) prišlo následne k prehodnoteniu takto navrhovanej aktivity a to aj z dôvodu, že nie je možné aby sa prostredníctvom výziev ( aj zdrojov EÚ) podporovala priamo výstavba bytov či RD  viazaná na priame nadobudnutia osobného vlastníctva.</t>
  </si>
  <si>
    <t xml:space="preserve"> V roku 2024 ÚSVRK vypísal výzvu - Výzva pre zlepšenie podmienok bývania v obciach z Atlasu rómskych komunít ( Kód výzvy: PSK-UV-009_2024-DV-EFRR s termínom vyhlásenia 21.10.2024  a alokáciou (EÚ zdroj): 44 000 000 Eur, určená pre všetky kraje s výnimkou Bratislavského kraja pre obce z Atlasu. Pôjde o aktivity, ako sú obstaranie nájomného bytu novou výstavbou, stavebnými úpravami , rekonštrukcia nájomného bytu, práce súvisiace s obstaraním nájomného bytu, obstaranie technickej vybavenosti k nájomnému bytu výstavbou, prípravnú a projektovú dokumentácia, zabezpečnie stavebného dozoru, ale aj nákup pozemkov či interiérového vybavenia. Oprávneným nákladom budú aj výdavky prijímateľa súvisiace s výkonom činnosti asistenta bývania či rezerva na nepredvídané výdavky súvisiace so stavebnými prácami. V rámci tejto výzvy boli zohľadnené všetky skúsenosti viažuce sa na podporu nájomného bývania (upozorňujem však, že nie je možné hovoriť o nadobudnutí osobného vlasntíctva). Z toho dôvodu nebude plnený ani uvedený ukazovateľ  10 podporených projektov. Predpokladá sa však, že po vyhodnotení  podaných žiadostí  dôjde k zvýšeniu počtu merateľného ukazovateľa  - počtu podporených projektov (tak ako je uvedené vyššie). Čo sa týka podpory svojpomocnej výstavby (v rámci uvednej aktivity) by malo MPSVR SR v roku 2024 realizvať aktivity týkajúce sa asistencie svojpomocnej výstavby (podrobnosti je ale potrebné overiť).</t>
  </si>
  <si>
    <t xml:space="preserve">Plne chápem, že uvedená aktivita sa z dôvodu legislatívnych a organizačných zmien nerealizovala. V tomto smere by bolo vhodné uvedenú aktivitu z AP úplne vyčiarknuť a vôbec ju nehodnotiť. ÚSVRK sa však tejto aktivity zhostil aspoň čiastočne a nahradil ju inými (príbuznými) aktivitami, ktoré im financie a legislatíva umožňujú, čím došlo aspoň k čiastočnému naplneniu filozofie špecifického cieľa. Preto si dovolím aspoň v teoretickej rovine nesúhlasiť s konštatovaním, že uvedená aktivita sa nesplnila - skôr by som to vnímal ako čiastočne splnené. Z tohto dôvodu ju hodnotím 3. </t>
  </si>
  <si>
    <t>3.3. Realizovať opatrenia zamerané pre zamestnancov tzv. pomocných profesií, na prehlbovanie ich znalostí z oblasti životného prostredia, ekológie, odpadového hospodárstva a ochrany pred požiarmi, s cieľom zvyšovania kvality a bezpečnosti bývania v prostredí MRK</t>
  </si>
  <si>
    <t>3.3.1. Realizovať školenia v oblasti požiarnej prevencie pre členov miestnych občianskych poriadkových služieb (MOPS)</t>
  </si>
  <si>
    <t>Počet vyškolených členov MOPS</t>
  </si>
  <si>
    <t>prezenčné listiny</t>
  </si>
  <si>
    <t xml:space="preserve">V roku 2022 Úrad splnomocnenca vlády SR pre rómske komunity zorganizoval v spolupráci s HaZZ Prešov 2 školenia pre členov miestnych občianskych poriadkových služieb v Prešovskom a Košickom kraji na tému požiarnej prevencie. Školenie bolo rozdelené do 2 blokov, v prvom bloku zástupca HaZZ informoval o základných informáciách o požiarnej prevencii, postupe v prípade požiarov, orgány, na ktoré sa v prípade požiaru obrátiť, aké prostriedky použiť a nepoužiť, informácie o pravidlách zákazu vypaľovania suchých porastov, a požiarna prevencia v období vykurovania. Druhý blok pozostával zo školenia o obchodovaní s ľuďmi. 
1. školenie sa konalo 29.6.2022, nahlásený počet účastníkov bol 22 z 15 obcí Prešovského samosprávneho kraja, školenia sa zúčastnilo 21 účastníkov zo 14 obcí.
2. školenie sa konalo dňa 12.12.2022, nahlásený počet účastníkov bol 23 z 13 obcí Prešovského samosprávneho kraja, školenia sa zúčastnilo 14 účastníkov zo 7 obcí. Dôvodom nižšej účasti bola snehová kalamita v Košickom a Prešovskom samosprávnom kraji. </t>
  </si>
  <si>
    <t>MV SR
(HaZZ)</t>
  </si>
  <si>
    <t>HaZZ SR - školiteľ</t>
  </si>
  <si>
    <t>Neúčasť potvrdených záujemcov.</t>
  </si>
  <si>
    <t xml:space="preserve">V prípade pokračovania projektu MOPS v roku 2023 bude ÚSVRK organizovať ďalšie školenia, tým pádom bude merateľný ukazovateľ na rok 2023 navýšený na 65 - o 15 účastníkov (rozdiel medzi cieľovou hodnotou a realizovanou hodnotou v roku 2022). </t>
  </si>
  <si>
    <t>Aktivita je hodnotená ako čiastočne splnená. Cieľová hodnota nebola dosiahnutá aj napriek neexistencii objektívnych prekážok. Gestor mohol vyvíjať viac úsilia, a dosiahnuť cieľovú hodnotu. Pozitívne sú hodnotené nápravné opatrenia.</t>
  </si>
  <si>
    <t>Komunikácia s HAaZZ ohľadom školení pre MOPS v oblasti požiarnej prevencie. Z dôvodu neukončeného hodnotenia projektov v roku 2023 a zazmluvnenia samospráv až v roku 2024 nedošlo k realizácii školení.
*V roku 2023 sa nevedie evidencia školení v oblasti požiarnej prevencie pre členov miestnych občianskych poriadkových služieb (MOPS). Podľa novej výzvy MOPS je každý člen MOPS povinný absolvovať 2 aktivity. 1 aktivita je dobrovoľná z definovaného zoznamu, a 2. aktivita je povinná - zameraná na separovanie odpadov a odpadové hospodárstvo.</t>
  </si>
  <si>
    <t xml:space="preserve">30.06.2023 bola vyhlásená výzva Miestne občianske a preventívne služby. Následne sa začala kontrola žiadostí o NFP, schvaľovanie žiadostí o NFP a uzatváranie zmlúv s prijímateľmi. Prvé zmluvy nadobudli účinnosť v januári 2024, preto aj prvé vzdelávacie aktivity sa budú realizovať v roku 2024. 
</t>
  </si>
  <si>
    <t>Členovia MOPS sú povinní počas realizácie projektu absolvovať minimálne dve vzdelávacie aktivity do 12 mesiacov od podpisu zmluvy o NFP (v prípade nových zamestnancov, zamestnaných po uvedenej lehote, musí vzdelávacie aktivity absolvovať do 6 mesiacov od nástupu na pozíciu MOPS, najneskôr do ukončenia realizácie aktivít projektu), ktoré si vyberie zo zoznamu oblastí vzdelávania (zoznam je uvedený v prílohe č. 8 výzvy PSK-UV-001-2023-DV-ESF+).</t>
  </si>
  <si>
    <t xml:space="preserve"> Dňa 6.6.2024 sa usktočnilo školenie, resp. vzdelávacia aktivita určená členom MOaPS v oblasti požiarnej prevecie. Školenie bolo doplnené aj o prednášku týkajúcu sa rovnakého zaobchádzania. Školenia sa zúčastnili členovia MOaPS u obcí z kraja BSK a TTSK v počte 13 osôb. (z obcí Dunajská Streda, Jelka a Podujanské Biskupice).</t>
  </si>
  <si>
    <t>HaZZ SR - školiteľ + SNSĽP -školiteľ</t>
  </si>
  <si>
    <t xml:space="preserve"> Aktivita  bola naviazaná na uzatvorenie zmlúv medzi obcami a ÚSVRK (projekt  MOaPSv trvaní  2023 - 2026), takže došlo k posunu aktivity  na nasledujúcu roky, z toho dôvodu neboli v roku 2023 splnené merateľné ukazovatele a v roku 2024 je plnenie len 13 osôb. </t>
  </si>
  <si>
    <t xml:space="preserve"> Školiaca aktivita je naďalej v štádiu prípravy realizácie, najbližšie školenie požiarnej prevecie pre členov MOaPS sa uskutoční 3.4.2025 v Banskej Bystrici (predpokladá sa naplnenosť 200 členov MOaPS).</t>
  </si>
  <si>
    <t>Uvedená aktivita sa realizuje, ale v sledovanom období sa merateľné ukazovatele naplnili iba veľmi málo. V podstate išlo iba o jedno školenie. Aj toto školenie bolo iba v jednom kraji. Aj do budúcnosti sa predpokladajú školenia iba v tomto kraji, pričom by sa mala naplniť hodnota merateľného ukazovateľa avšak bez školenia v iných regiónoch. Toto považujem za značné obmedzenie, pričom prax ukazuje, že protipožiarna ochrana v MRK je viac ako aktuálna téma. Stačí si pozrieť nedávne medializované tragické udalosti spôsobené požiarmi v princípe vo všetkých regiónoch. Hodnotím preto túto aktivitu iba známkou 3.</t>
  </si>
  <si>
    <t>ÚSVRK: Nízka hodnota merateľných ukazovateľov bola spôsobená viacerými faktormi - posunom realizície NP MOaPS, nebolo jednoduché zladiť lektorov ( boli z viacerých zložiek). V roku 2024 sa merateľný kuzovateľ nedosiahol, no už v roku 2025 došlo k realizácii nápravných opatrení, boli realizované školenia v oblasti požiarnej prevencie . Dňa 3.4.2025 v Banskej Bystrici, účasť 40 členov MOaPS z 11 obcí, školenie bolo doplnené o tému obchodnia s ľuďmi (lektor MV SR) . Dňa 19.5.2025v Rimavskej Sobote  bolo vyškolených 100 členov MOaPS z 28 obcí. Téma požiarnej prevecie bola doplená o oblasť rovnakého zobchádzania (lektor SNSĹP). Plánované je ešte školenie v Košiciach a Prešove. Uvádzam ako informáciu, že sa vykonávajú nápravné opatrenia.</t>
  </si>
  <si>
    <t>3.3.2. Realizovať školenia zamerané na separovanie odpadov a odpadové hospodárstvo pre zamestnancov z tzv. pomocných profesií (MOPS, TSP, KC, a pod.)</t>
  </si>
  <si>
    <t>Počet vyškolených zamestnancov</t>
  </si>
  <si>
    <t xml:space="preserve">Národné projekty NP KS MRK II. a NP TSP a TP II realizujú v rámci programov v oblasti zdravia a podpory zdravého štýlu MRK aktivity, ktoré sú zamerané na separovanie odpadov a odpadové hospodárstvo. Aktivity sa realizujú formou preventívnych skupinových aktivít alebo komunitných aktivít, ako aj v rámci individuálneho poradenstva v oblasti bývania a zdravia. Samostatné školenia na tému separovania odpadov a odpadového hospodárstva NP KS MRK II. a NP TSP a TP II.sa nerealizovali. </t>
  </si>
  <si>
    <t xml:space="preserve">Vzhľadom na individuálny charakter osídlení a rozdielnosť podmienok (nedostupnosť) v rámci možností separovania odpadov a odpadového hospodárstva nevznikla potreba plošne školiť zamestnancov KC a TSP v predmetnej oblasti. </t>
  </si>
  <si>
    <t xml:space="preserve">Národný projekt NP KS MRK II. realizuje v rámci programov v oblasti zdravia pre MRK, alebo v rámci programov zameraných na podporu zdravého štýlu, aktivity zamerané na separovanie odpadov a odpadové hospodárstvo. Aktivity sa realizujú formou preventívnych skupinových aktivít alebo komunitných aktivít. Aktivity sa realizujú pravidelne, a mesačne sa vykazujú v sledovaných údajoch pod programami zdravia alebo zdravého životného štýlu. 
NP TSP a TP II. realizuje v rámci svojich regionálnych kancelárií pravidelné poradenstvo v oblasti bývania a zdravia. V rámci týchto intervencií sa realizujú aktivity zamerané na skvalitňovanie bývania či nakladanie s odpadom. V rámci preventívnych aktivít terénni sociálni pracovníci a terénni pracovníci organizujú brigády zamerané na separovanie odpadu a čistenie okolia obydlí MRK.
ÚSVRK v priebehu roku 2023 zabezpečil, aby sa vo všetkých priestoroch KC a v kanceláriách TSP nachádzali informačné letáky  - pokyny, ako správne triediť komunálny odpad. </t>
  </si>
  <si>
    <t>Efektivita nastavených aktivít je otázna. Realizácia preventívnych, vzdelávacích a skupinových aktivít je v aktuálnej situácii zatiaľ dostatočná. V tých obciach, kde k separovaniu odpadov aktívne pristupujú, OcÚ svojich zamestnancov, a to aj tých, ktorí pracujú na pozíciách pomáhajúcich profesií, aktívne školia. 
Avšak vzhľadom na to nastavenie aktivít v AP a nastavenej cieľovej hodnoty, ktorá nebola vôbec dosiahnutá, a samotná aktivita sa ani nerealizovala, je nutné hodnotiť aktivitu za nesplnenú. 
Do budúcna je odporúčané zvážiť prehodnotenie niektorých aktivít, aby odzrkadľovali reálne potreby a možnosti v teréne. 
Výsledná známka 4 je stanovená s ohľadom na nápravné opatrenia a čiastkové aktivity v roku 2022.</t>
  </si>
  <si>
    <t>K danej aktivite MPSVR SR/IA MPSVR SR nedostalo žiadne usmernenie, a preto v rámci projektov NP TSP II. a NP BOKKÚ zamestnanci školení neboli.</t>
  </si>
  <si>
    <t xml:space="preserve">K danej aktivite MPSVR SR/IA MPSVR SR nedostalo žiadne usmernenie, a preto v rámci projektov NP TSP II. a NP BOKKÚ zamestnanci školení neboli. </t>
  </si>
  <si>
    <t xml:space="preserve">Efektivita nastavených aktivít je otázna. V tých obciach, kde k separovaniu odpadov aktívne pristupujú, OcÚ svojich zamestnancov, a to aj tých, ktorí pracujú na pozíciách pomáhajúcich profesií, aktívne školia. 
Avšak vzhľadom na to nastavenie aktivít v AP a nastavenej cieľovej hodnoty, ktorá nebola vôbec dosiahnutá, a samotná aktivita sa ani nerealizovala, je nutné hodnotiť aktivitu za nesplnenú. Zároveň má gestor plnú zdopovednosť za implementáciu nastavených aktivít, a preto argument absencie usmernenia nie je prijateľný. Takiež gestor nestanovil žiadne nápravné opatrenia na rok 2023.
Do budúcna je odporúčané zvážiť prehodnotenie niektorých aktivít, aby odzrkadľovali reálne potreby a možnosti v teréne. </t>
  </si>
  <si>
    <t>3.3.3. Realizovať školenia zamerané na separovanie odpadov a odpadové hospodárstvo pre zamestnancov z tzv. pomocných profesií (MOPS, rozvojové tímy)</t>
  </si>
  <si>
    <t xml:space="preserve">Rozpočet pre túto aktivitu na rok 2024 je súčasťou rozpočtu aktivity 2.2.1. uvedenom v Akčnom
pláne Zamestnanosť </t>
  </si>
  <si>
    <t>Sledované údaje, ITMS 21+</t>
  </si>
  <si>
    <t xml:space="preserve">Školenie sa v danej problematike nerealizovalo. </t>
  </si>
  <si>
    <t xml:space="preserve">prebieha príprava a nadviazanie spolupráce s lektormi </t>
  </si>
  <si>
    <t xml:space="preserve">nesplnená </t>
  </si>
  <si>
    <t xml:space="preserve"> Nakoľko mali RT iné témy školenia v roku 2024, tak sme presunuli školenie v danej problematike na rok 2025. So školeniami sme začali v mesiaci október 2024, boli to školenia pre sociálnych pracovníkov, Nene, Nementorky, Pracovníkov pre poradenstvo.  </t>
  </si>
  <si>
    <t xml:space="preserve">V roku 2025 bude prebiehať školenie pre zamestnancov RT na tému Separovanie odpadu a odpadové hospodárstvo. </t>
  </si>
  <si>
    <t>Vzhľadom na skutočnosť, že uvedená aktivita sa nerealizovala, ale prebieha jej príprava a je nádej, že sa bude realizovať v roku 2025, je možné túto aktivitu hodnotiť aspoň známkou 4</t>
  </si>
  <si>
    <t>3.4. Realizovať opatrenia
zamerané na zvýšenie
kvality životného prostredia a zlepšenie životných a hygienických podmienok v obciach, v ktorých sa nachádzajú MRK</t>
  </si>
  <si>
    <t>3.4.1. Realizovať aktivity zamerané na zvyšovanie kvality života a životného prostredia v MRK pracovníkmi pomáhajúcich profesií (MOPS, TSP, KC, a pod.)</t>
  </si>
  <si>
    <t>Počet obcí s MRK, v ktorých sa realizovali aktivity</t>
  </si>
  <si>
    <t>102
(NP KS MRK II.) 
152 
( NP TSP II.)</t>
  </si>
  <si>
    <t>Monitorovacie správy NP</t>
  </si>
  <si>
    <t>Národný projekt Komunitné služby v mestách a obciach s prítomnosťou rómskych komunít  II. Fáza (ďalej NP KS MRK II.)  realizuje v rámci programov v oblasti zdravia pre MRK, alebo v rámci programov zameraných na podporu zdravého štýlu aktivity, ktoré sú zamerané na separovanie odpadov a odpadové hospodárstvo. Aktivity v 102 KC/NDC/NSSDR sa realizujú formou preventívnych skupinových aktivít alebo komunitných aktivít. Aktivity sa realizujú pravidelne, a mesačne sa vykazujú v sledovaných údajoch pod programami zdravia alebo zdravého životného štýlu. Vykazovanie samostatných školení na tému separovania odpadov a odpadového hospodárstva NP KS MRK II. nerealizuje. NP KS MRK II. realizuje školenia na iné témy pre zamestnancov KC/NDC/NSSDR, ktoré nadväzujú na skúsenosti z predchádzajúceho projektu Komunitné centrá v mestách a obciach s prítomnosťou MRK -I. Fáza a zohľadňujú skúsenosti a potreby zamestnancov KC/NDC/NSSDR ako prevencia závislostí, komunitné plánovanie, sexuálne a reprodukčné zdravie, štandardy kvality sociálnych služieb. Vzdelávania smeruje taktiež k splneniu podmienok kvality poskytovanej sociálnej služby v zmysle zákona o sociálnych službách.
V rámci Národného projektu Terénna sociálna práca a terénna práca v obciach s prítomnosťou marginalizovaných rómskych komunít II (ďalej NP TSP a TP II.) sa realizuje edukácia a preventívne aktivity zamerané na ochranu životného prostredia, spoločné aktivity spojené s upratovaním, separovanie odpadu, zapojenie obyvateľov do zberu a triedenia odpadu.</t>
  </si>
  <si>
    <t>MVO
Akademická obec
MPSVR SR</t>
  </si>
  <si>
    <t>Zadefinovanie aktivity je vágne a široké. Významná časť opísaných aktivít má presah mimo oblasť bývania, alebo sa týka skôr primárne iných oblastí, a do oblasti bývania zasahuje iba sekundárne alebo okrajovo. V takto zadefinovanej aktivite, kedy sa v prostredí MRK realizovali rozsiahle národné projekty, je možné hodnotiť aktivitu za splnenú. 
Samotné posúdenie efektivity by si vyžadovalo dodatočnú evaluáciu.</t>
  </si>
  <si>
    <r>
      <t xml:space="preserve">103
(NP KS MRK II.)
</t>
    </r>
    <r>
      <rPr>
        <b/>
        <sz val="8"/>
        <color theme="1"/>
        <rFont val="Calibri"/>
        <family val="2"/>
        <charset val="238"/>
        <scheme val="minor"/>
      </rPr>
      <t>152 
( NP TSP II.)</t>
    </r>
    <r>
      <rPr>
        <sz val="8"/>
        <color theme="1"/>
        <rFont val="Calibri"/>
        <family val="2"/>
        <charset val="238"/>
        <scheme val="minor"/>
      </rPr>
      <t xml:space="preserve"> </t>
    </r>
  </si>
  <si>
    <t xml:space="preserve">Národný projekt Komunitné služby v mestách a obciach s prítomnosťou rómskych komunít  II. Fáza (ďalej NP KS MRK II.)  realizuje v rámci programov v oblasti zdravia pre MRK, alebo v rámci programov zameraných na podporu zdravého štýlu aktivity, ktoré sú zamerané aj na separovanie odpadov a odpadové hospodárstvo. Aktivity v 103 KC/NDC/NSSDR sa realizovali formou a)preventívnych skupinových aktivít - 6527 preventívnych aktivít  a  b)komunitných aktivít - 766 uskutočnených za rok 2023. Aktivity sa realizujú pravidelne, a mesačne sa vykazujú v sledovaných údajoch pod programami zdravia alebo zdravého životného štýlu. Vykazovanie samostatných školení na tému separovania odpadov a odpadového hospodárstva NP KS MRK II. nerealizuje.
V rámci zvyšovania kvality života možno povedať, že TSP a TP v zapojených obciach realizovali 7837 intervencií zameraných na skvalitňovanie bývania. Za celú II. fázu to bolo 50019 intervencií. Ďalej išlo o intervencie zamerané na nakladanie s odpadom, ktorých sa za rok 2023 realizovalo 2290, a celkovo za II. fázu to bolo 13713 intervencií. </t>
  </si>
  <si>
    <t xml:space="preserve">Uvedená aktivita je z môjho pohľadu z formálneho hľadiska splnená. Otázna je efektivita jej plnenia, ale to nie je predmetom hodnotenia. 
</t>
  </si>
  <si>
    <t>3.4.2. Realizovať aktivity zamerané na zvyšovanie kvality
života a životného prostredia v MRK pracovníkmi pomáhajúcich profesií (MOPS, rozvojové tímy a pod.)</t>
  </si>
  <si>
    <t>Rozpočet pre túto aktivitu na rok 2024 je súčasťou rozpočtu aktivít 2.2.1. a 2.2.3, ktoré sú uvedené v Akčnom pláne
Zamestnanosť.</t>
  </si>
  <si>
    <t xml:space="preserve">86 zamestnancov - mesačný priemer za rok 2024 </t>
  </si>
  <si>
    <t>Sledované údaje, ITMS21+</t>
  </si>
  <si>
    <t xml:space="preserve">Aktivita sa realizuje prostrednístvom NP RT I, v rámci ktorého sa organizujú nasledujúce aktivity zamerané na zvyšovanie kvality života a životného prostredia v MRK - skrášľovanie životného prostredia, zber separovaného odpadu, odstraňovanie čiernych skládok. </t>
  </si>
  <si>
    <t>Ak pominiem efektivitu týchto školení, hodnotím túto aktivitu pozitívne.  V každom prípade je ich realizácia vysoko potrebná. Aktivitu hodnotím 1</t>
  </si>
  <si>
    <t>3.4.3. Realizovať informačnú a edukatívnu kampaň
zameranú na vedenie samospráv a obyvateľov MRK, na
zvyšovanie povedomia o možných zdravotných následkoch spojených s využívaním nekontrolovaných
zdrojov vody (vydanie informačných letákov a ich distribúcia).</t>
  </si>
  <si>
    <t>52</t>
  </si>
  <si>
    <t>ÚV SR (ÚSVRK)
ÚVZ SR
ZMOS</t>
  </si>
  <si>
    <t xml:space="preserve">Odpočty RÚVZ v SR </t>
  </si>
  <si>
    <r>
      <t xml:space="preserve">1. Informačno-propagačné aktivity - poskytnutie poradenstva, konzultácií a letákov </t>
    </r>
    <r>
      <rPr>
        <i/>
        <sz val="8"/>
        <rFont val="Calibri"/>
        <family val="2"/>
        <charset val="238"/>
        <scheme val="minor"/>
      </rPr>
      <t>Zdravá pitná voda z vlastnej studne</t>
    </r>
    <r>
      <rPr>
        <sz val="8"/>
        <rFont val="Calibri"/>
        <family val="2"/>
        <charset val="238"/>
        <scheme val="minor"/>
      </rPr>
      <t xml:space="preserve"> a orientačné vyšetrenie dusičnanov a dusitanov v studniach pri príležitostí Svetového dňa vody, 2. Edukačné aktivity pri príležitosti Svetového dňa vody (výklady s besedami na školách a v komunitných centrách), 3.  Informačný servis v problematike Povodne - záplavy, 4. Spoluúčasť na vypracovaní edukačných materiálov pre asistentov osvety zdravia príspevkovej organizácie MZ SR Zdravé regióny,   5. Účasť v pracovnej skupiny (s účasťou ZMOSu) zameranej na riešenie legislatívno-technických otázok súvisiacich s legalizáciou verejných studní a na zlepšenie prístupu k pitnej vode v osídleniach MRK. </t>
    </r>
  </si>
  <si>
    <t xml:space="preserve">RÚVZ v SR, Zdravé regióny, školy (Špeciálna ZŠ v Banskej Štiavnici, ZŠ v okrese Svidník, Špeciálna ZŠ Košice), samosprávy  v okrese Trebišov, komunitné centrá (KC Veľká Ida) 
Nadregionálna úroveň - súčinnosť pri príprave edukačných materiálov. Regionálna úroveň  - poskytnutie priestorov a výučbových pomôcok (školy), vykonanie analýz (RÚVZ). </t>
  </si>
  <si>
    <t xml:space="preserve">Zadefinovaná aktivita spadá skôr pod oblasť zdravia ako bývania. Má zjavný informačný a edukatívny charakter. Aktivita je na rok 2022 považovaná za splnenú. </t>
  </si>
  <si>
    <t xml:space="preserve">v roku 2023 RÚVZ v SR a ÚVZ SR v rámci plnenia predmetnej aktivity vykonávali rôzne aktivity:
•	prednášky a besedy na školách, kde väčšiu časť detí tvorí MRK; hlavnou témou bola problematika pitnej vody (zdroje pitnej vody, bezpečnosť pitnej vody a pod.),
•	rozdávanie letákov „Dezinfekcia vody z vlastného vodného zdroja“ a brožúr „Zdravá pitná voda z vlastnej studne,“
•	osobná, mailová a telefonická konzultačná a poradenská činnosť,
•	počas Svetového dňa vody (22. marec) boli poskytnuté bezplatné orientačné analýzy na vyšetrenie kvality vody zo studne na ukazovatele dusičnany a dusitany.
 </t>
  </si>
  <si>
    <t>Hodnotu indikátora nie je možné presne definovať, ale predpokladá sa jeho naplnenie.</t>
  </si>
  <si>
    <t xml:space="preserve">Uvedená aktivita je z môjho pohľadu z formálneho hľadiska splnená. Otázna je kvalita a efektivita jej plnenia, ale to nie je predmetom hodnotenia. Na základe informácií z komentárov by som uvítal presnejšie definovanie hodnoty merateľných ukazovateľov, lebo uvedený údaj je iba odhadom. </t>
  </si>
  <si>
    <t xml:space="preserve">Informačno-edukatívna činnosť v školách a zariadeniach, kde je väčšinová obsadenosť MRK deťmi, distribúcia propagačných materiálov "Zdravá pitná voda z vlastnej studne", "Čo je potrebné vedieť o dusičnanoch", konzultačná a poradenská činnosť, stretnutie s pracovníkmi Úradu splnomocnenca vlády SR pre marginalizované komunity k príprave ďalších aktivít pre MRK, pri príležitosti Svetového dňa vody 2024 boli zákazníkom poskytnuté bezplatné orientačné analýzy na vyšetrenie kvality vody zo studne v ukazovateľoch dusičnany a dusitany, šúčinnosť inštitúciám pri aktivitách realizovaných pre MRK </t>
  </si>
  <si>
    <t>Rovnako aj pri tejto aktivite, ak sa nebudeme zameriavať na efektivitu týchto aktivít, uvedená aktivita je z môjho pohľadu z formálneho hľadiska splnená. Otázna je kvalita a efektivita jej plnenia, ale to nie je predmetom hodnotenia. V každom prípade je ich realizácia vysoko potrebná. Aktivitu hodnotím 1</t>
  </si>
  <si>
    <t xml:space="preserve">ZMOS vníma tému kvality pitnej vody ako mimoriadne dôležitú, najmä v prostredí MRK, kde sú studne často jediným zdrojom vody. Napriek tomu viaceré samosprávy deklarovali, že v ich území nebola takáto kampaň zaznamenaná, a to ani prostredníctvom RÚVZ, ani formou distribúcie letákov či osobných konzultácií. MRK boli informované prostredníctvom starostov, primátorov, alebo pracovníkov, ktorí sa problematike priamo venujú. </t>
  </si>
  <si>
    <t>4. Zvýšiť istotu bývania Rómov</t>
  </si>
  <si>
    <t>4.1. Zvýšiť efektívnosť a adresnosť právnej úpravy v oblasti bývania</t>
  </si>
  <si>
    <t>4.1.1.Pripraviť analýzu reálnych nákladov na bývanie (vlastnícke, v nájomnom sektore), vrátane jednorazových a prehodnotiť existujúcu úpravu príspevku na bývanie.</t>
  </si>
  <si>
    <t>Analýza reálnych nákladov na bývanie</t>
  </si>
  <si>
    <t>Financovanie aktivity bude zabezpečené z rozpočtovej
kapitoly MPSVR SR.</t>
  </si>
  <si>
    <t xml:space="preserve">Analýza reálnych nákladov na bývanie bola v roku 2023 vypracovaná, ale nebola oficiálne odovzdaná, nakoľko na potrebu jej aktuálnosti teraz prebieha jej aktualizácia.   </t>
  </si>
  <si>
    <t>Inštitút pre výskum práce a rodiny</t>
  </si>
  <si>
    <t>Vzhľadom na to, že predmetná analýza je podkladom
 pre vypracovanie novej právnej úpravy príspevku na bývanie, bola potrebná jej aktualizácia, ktorá je však oneskorená vzhľadom na neskorú dostupnosť údajov z rodinných účtov z roku 2022, ktoré boli sprístupnené až v januári 2024.</t>
  </si>
  <si>
    <t xml:space="preserve">Bohužiaľ, uvedenú aktivitu nemôžem hodnotiť, lebo finálna správa/publikácia ešte nie je dostupná. Očakávam však, podľa údajov z komentára, že uvedená publikácia bude mať minimálne štandardnú kvalitu, na ktorú sme zvyknutí v prípade správ IVPR. Z tohto dôvodu (že publikácia ešte nie je) hodnotím túto aktivitu zatiaľ iba priemerne, a to 3. </t>
  </si>
  <si>
    <t>Analýza výdavkov na bývanie bola spracovaná IVPR, a odovzdaná 14. mája 2024. Upozorníme spracovateľa na potrebu jej zverejnenia na jeho webovom sídle.</t>
  </si>
  <si>
    <t>2
1 externý zamestnanec Inštitútu pre výskum práce a rodiny
1 interný zamestnanec MPSVR SR</t>
  </si>
  <si>
    <t>Analýza výdavkov na bývanie bola aktualizovaná IVPR a odovzdaná 14. mája 2024. Výsledky analýzy boli použité pri nastavovaní  podmienok a výšky súm príspevku na bývanie v rámci novely zákona o pomoci v hmotnej núdzi, ktorá nadobudla účinnosť  1. júla 2023.</t>
  </si>
  <si>
    <t>Uvedená aktivita je z môjho pohľadu z formálneho hľadiska splnená. Analýza bola po presune tejto aktivity z roku 2023 do roku 2024 spracovaná a začala sa aj aktívne používať. Aktivitu hodnotím 1</t>
  </si>
  <si>
    <t>4.1.2. Vypracovať analýzu súčasného stavu podmienok na poskytovanie príspevku na bývanie, vrátane medzinárodného porovnania</t>
  </si>
  <si>
    <t>Analýza súčasného stavu podmienok na poskytnutie príspevku na bývanie</t>
  </si>
  <si>
    <t>verejne dostupné dáta a štatistiky</t>
  </si>
  <si>
    <t>Zhodnotenie aktuálnych podmienok príspevku na bývanie, porovnanie príspevku na bývanie v iných krajinách, spracovanie analýzy.</t>
  </si>
  <si>
    <t>Len zo samotného opisu aktivity nie je možné vyhodnotiť splnenie aktivity. Na dožiadanie bol poskytnutý odkaz na predmetnú analýzu: https://www.employment.gov.sk/sk/rodina-socialna-pomoc/boj-proti-chudobe/. Jej názov je: Analýza podmienok nároku na príspevok na bývanie a medzinárodné porovnanie príspevkov na bývanie. Relatívne stručný materiál sa aktuálnym stavom podmienok poskytovania príspevku na bývanie v Slovenskej republike venuje iba na 4 stranách, a zvyšná časť je dominantne zastúpená stručnými popismi sledovanej témy v iných štátoch. V analýze napríklad úplne absentujú kvantitatívne údaje o miere a dopadoch jednotlivých opatrení a pod. 
Hoci aktivita bola splnená, kvalita analýzy je otázna.</t>
  </si>
  <si>
    <t xml:space="preserve">MPSVR SR: K hodnoteniu experta uvádzame, že cieľom bolo zanalyzovať súčasné legislatívne podmienky poskytovania príspevku na bývanie, najmä podmienky, ktoré sú v súčasnosti najviac diskutované z hľadiska ich opodstatnenosti. Uvedené analýza napĺňa. Zastávame názor, že stručnosť je práve prednosťou materiálu. Analýza zároveň prináša aj možné návrhy na úpravu podmienok nároku na poskytovanie príspevku na bývanie. Medzinárodné porovnanie prináša stručný prehľad a informácie o legislatívnych podmienkach poskytovania finančnej podpory udržateľnosti bývania až za 28 krajín. Ambíciou materiálu nebola kvantitatívna analýza. Vhodným doplnením k danej analýze bude analýza výdavkov na bývanie, ktorú spracováva Inštitút pre výskum a rodinu. </t>
  </si>
  <si>
    <t>4.1.3. Pripraviť odporúčania/metodiku pre samosprávy pri výbere nájomcov a prideľovaní nájomných bytov určených na sociálne bývanie</t>
  </si>
  <si>
    <t xml:space="preserve">Metodika </t>
  </si>
  <si>
    <r>
      <t>1/</t>
    </r>
    <r>
      <rPr>
        <sz val="8"/>
        <color rgb="FFFF0000"/>
        <rFont val="Calibri"/>
        <family val="2"/>
        <charset val="238"/>
        <scheme val="minor"/>
      </rPr>
      <t>0</t>
    </r>
  </si>
  <si>
    <t xml:space="preserve">Úloha vyplýva aj z úlohy B.6 uznesenia vlády SR č. 728/2021 k návrhu bytovej politiky SR do roku 2030. MD SR v termíne do 31.12.2022 spracovalo odporúčania vo forme príručky pre samosprávy s názvom „Odporúčania pre samosprávu pri výbere nájomcov a prideľovaní nájomných bytov určených na sociálne bývanie“. Príručka bola dňa 6.12.2022 predložená spolupracujúcim subjektom na vyjadrenie. Po zapracovaní podnetov bude zverejnená na webovom sídle ministerstva. </t>
  </si>
  <si>
    <t>ZMOS
ÚMS
ÚV SR (ÚSVRK)</t>
  </si>
  <si>
    <t xml:space="preserve">Metodika vo forme príručky - Odporúčania pre samosprávu pri výbere nájomcov a prideľovaní nájomných bytov určených na sociálne bývanie pod gesciou MD SR - bola zrealizovaná. Prebehlo pripomienkové konanie, avšak výsledný text ešte nie je zverejnený a dostupný pre používateľov/záujemcov. 
Vzhľadom na to, že finálny text nie je ešte k dispozícii, nie je možné považovať aktivitu za splnenú. Splnenie úlohy by sa malo presunúť do roku 2023, kedy bude možné potvrdiť existenciu príručky, a zároveň zhodnotiť jej kvalitu. Ukazovateľ dosiahnutej hodnoty v sledovanom roku by mal byť stanovený na "0". Metodika v roku 2022 nebola sfinalizovaná. </t>
  </si>
  <si>
    <t xml:space="preserve">MD SR: Znenie úlohy nebolo formulované vo význame publikácie/zverejnenia materiálu v roku 2022. MD SR má za to, že formulácia úlohy zadala úlohu v roku 2022 "pripraviť" (teda proces) odporúčania/metodiku. Teda táto časť úlohy bola v danom roku splnená. MD SR zásadne nesúhlasí s vyhodnotením ako nesplnená a taktiež nesúhlasíme s hodnotením "kvality" materiálu, neexistuje na to opodstatnený dôvod, nakoľko účelom odporúčaní nie je len špecificky oblasť MRK, ale širšie súvisloti praxe obcí a miest (viď fomuláciu v "Bytovej politike SR do roku 2030"). Zároveň materiál nie je záväzného charakteru, ale forma pomôcky a do budúcna nápovedy pre prax obcí, avšak na dobrovoľnej báze. </t>
  </si>
  <si>
    <t>4.1.4. Monitoring reťazenia zmlúv o krátkodobom nájme
pri poskytovaní sociálneho bývania</t>
  </si>
  <si>
    <t>Správa z monitoringu</t>
  </si>
  <si>
    <t>7.200 EUR (ŠR)</t>
  </si>
  <si>
    <t>N/A</t>
  </si>
  <si>
    <t>V 2.kvartáli 2023 SNSĽP uskutočnilo zber dát formou online dotazníka o postupoch obcí pri poskytovaní obecného nájmu, do ktorého boli zaradené aj otázky ohľadom dĺžky nájomných zmlúv (290 obcí), možnostiach predĺženia zmlúv a obvyklých postupoch pri ukončení zmlúv, ak je nájomca v bytovej núdzi. Následne, v 3. - 4. kvartáli 2023 boli uskutočnené individuálne a skupinové rozhovory so sociálnymi pracovníkmi (10), zástupcami obcí (8), realitnými agentúrami (4). Rozhovory nadväzovali na zistenia z dotazníkov s cieľom spoznať reálnu prax a identifikovať možné diskriminačné postupy. Keďže situácia na realitnom trhu má následne vplyv na dopyt po obecnom nájme, boli do výskumu zahrnuté aj realitné agentúry.</t>
  </si>
  <si>
    <t>ÚV SR (ÚSVRK)
MVO</t>
  </si>
  <si>
    <t xml:space="preserve">ÚSVRK poskytol dôležitú podporu a súčinnosť pri oslovovaní zástupcov obcí aj zástupcov z profesie sociálnej práce, prvotné konzultácie pre nastavenie výskumného nástroja. MVO poskytli súčinnosť pri oslovovaní cieľovej skupiny sociálnych pracovníkov pôsobiacich v teréne. </t>
  </si>
  <si>
    <t>Pri oslovavaní pracovníkov v oblasti sociálnej práce bolo potrebné dlhšie hľadanie, bola identifikovaná obava a nedôvera respondentov a respondentiek s nami komunikovať, a počas rozhovorov zdieľať aj negatívnu skúsenosť. Preto bolo potrebné hľadať dlhšie obdobie a niektoré rozhovory prebiehali až koncom roka 2023. Získané materiály boli analyzované a spracované ako samostatné kapitoly v publikácii o diskriminácii v bývaní.</t>
  </si>
  <si>
    <t xml:space="preserve">Aktuálne (február 2024) prebieha finalizácia a grafická úprava publikácie. Vydanie sa očakáva v 2. kvartáli 2024. Z dôvodu prepojenia tém a cieľových skupín pre výskumné úlohy 4.1.4. a 6.1.1. bola od začiatku realizácie úloh komunikovaná s USVRK potreba prepojenia týchto dvoch výskumov vo fáze zberu dát. Napr. aby neboli obce zaťažované opakovane dotazníkom a oslovením k rozhovoru (dotazník preto obsahoval otázky potrebné pre implementáciu oboch úloh). Zistenia budú po dohode s USVRK publikované v spoločnej publikácii k problematike diskriminácie v bývaní ako samostatné kapitoly. </t>
  </si>
  <si>
    <t xml:space="preserve">Bohužiaľ, uvedenú aktivitu nemôžem hodnotiť, lebo finálna správa/publikácia ešte nie je dostupná. Očakávam však, podľa údajov z komentára, že uvedená publikácia bude mať minimálne štandardnú kvalitu, na ktorú sme zvyknutí v prípade správ SNSĽP. Z tohto dôvodu (že publikácia ešte nie je) hodnotím túto aktivitu zatiaľ iba priemerne, a to 3. 
Doplnené po spätnej väzbe od gestora: Na základe doplňujúcich informácií od gestora, v rámci ktorých mi bola zo SNSĽP zaslaná predmetná správa, mením hodnotenie na 1. Úloha je splnená. Publikácia ma štandardnú akademickú kvalitu, a z formálnej stránky sa jej nedá nič vyčítať. </t>
  </si>
  <si>
    <t xml:space="preserve">SNSĽP poslalo doplňujúcu informáciu k plneniu úlohy, spolu so zatiaľ nezverejnenou verziou štúdie. </t>
  </si>
  <si>
    <t>4.2. Posilniť poskytovanie
služieb poradenstva v oblasti udržateľnosti bývania</t>
  </si>
  <si>
    <t>4.2.1. Spracovanie údajov zo sčítania obyvateľov, domov a bytov v kontexte získania kvalifikovaných údajov o počte obyvateľov žijúcich v nelegálnom obydlí</t>
  </si>
  <si>
    <t>Spracovanie výsledkov SODB 2021 (analýza výsledkov)</t>
  </si>
  <si>
    <t>Štatistický
úrad SR</t>
  </si>
  <si>
    <t>SODB 2021</t>
  </si>
  <si>
    <t xml:space="preserve">Spracovanie údajov o obyvateľoch, domoch a bytoch do úrovne obcí SR. Spracované sú všetky údaje osobitne za obyvateľov (aj napr. národnostná štruktúra), domy a byty, v základných štruktúrach (základné výsledky), v multidimenzionálnych tabuľkách (Rozšírené výsledky ) a ako geopriestorové údaje – zverejnené na www.scitanie.sk. 
Aktuálne ŠÚ SR spracováva obývanosť, tzn. „umiestnenie“ obyvateľov do obydlí, v ktorých bývajú. Dáta  „o počte obyvateľov žijúcich v nelegálnom obydlí“  bude možné poskytnúť v 2. kvartáli 2023. 
</t>
  </si>
  <si>
    <t>SAV
ÚV SR (ÚSVRK)</t>
  </si>
  <si>
    <t xml:space="preserve">Aktivita je splnená iba čiastočne, gestor doposiaľ nezverejnil detailné údaje o bytovom fonde na Slovenku až do úrovne obcí. K dispozícii sú len čiastkové dáta, ktoré sa však priebežne dopĺňajú. Očakáva sa, že v roku 2023 by tieto údaje mali byť dostupné, preto je vysoko pravdepodobné, že v roku 2023 bude úloha splnená. Dosiahnutá hodnota v danom roku nastavená na 1 je diskutabilná. </t>
  </si>
  <si>
    <t>ŠÚ SR: Gestor má spracované komplexné databázy o domoch, bytoch a ich obývanosti. Sú zverejnené základné výsledky o obývanosti domov a bytov do úrovne obcí.
V 3. štvrťroku 2023 budú zverejnené aj tzv. rozšírené výsledky, ktoré predstavujú tabuľky kombinujúce viaceré údajové dimenzie. Gestor je schopný na základe požiadaviek spracovať relevantné ad hoc výstupy.</t>
  </si>
  <si>
    <t>SODB</t>
  </si>
  <si>
    <t xml:space="preserve">Spracované údaje o obývanosti všetkých typoch obydlí na trvalý i súčasný pobyt do úrovne obcí a zverejnené  v Základných výsledkoch, Rozšírených výsledkoch i v Geopriestorových údajoch.
Spracované  Časové rady a Štatistický lexikón obcí, ktoré obsahujú údaje o charakteristikách bývania. Takto sú spracované všetky plánované výstupy. 
Dáta SODB 2021 umožňujú  spracovanie relevantných ad hoc výstupov.
Spracované a vydané  analytické výstupy: 
- SODB 2021 - Národná analytická správa (obsahuje aj analytické texty týkajúce sa bývania, napr. kapitoly: "Vývoj domov a bytov", "Obyvatelia v nekonvenčných obydliach")
- Rodinné správanie populácie Slovenska (obsahuje aj analytické texty týkajúce sa bývania rodín, kapitoly: "Rodiny a podmienky bývania")
</t>
  </si>
  <si>
    <t xml:space="preserve">Aj keď som voči tejto aktivite značne kritický, vnímam ju ako splnenú. V tomto smere kritika smeruje k relevancii údajov, ktoré ŠÚ SR získava v rámci sčítania obyvateľov. Počet nelegálnych obydlí v mnohých lokalitách je absolútne nepresný, a pre potreby ÚSVRK, ako aj ďalších organizácií, ktoré s ním potrebujú pracovať, úplne nepoužiteľný. V tomto smere je výrazne efektívnejšie používať údaje z Atlasu RK. 
Doplnené po spätnej väzbe od gestora:
Na základe diskusie s gestorom mením pôvodný komentár nasledovne: Aj keď som voči tejto aktivite čiastočne kritický, vnímam ju ako splnenú. V tomto smere kritika smeruje k relevancii údajov, ktoré ŠÚ SR získava v rámci sčítania obyvateľov. Počet nelegálnych obydlí v niektorých lokalitách je nepresný, a pre potreby ÚSVRK, ako aj ďalších organizácií, ktoré s ním potrebujú pracovať, v niektorých lokalitách málo použiteľný. Dôvodom sú chybné údaje získané od samospráv. V tomto smere navrhujem bližšiu spoluprácu medzi ÚSVRK a ŠU SR na kontrole relevantnosti údajov priamo v teréne, a ich následnom doplnení do databáz ŠÚ SR. Celkové hodnotenie realizácie predmetnej aktivity zostáva nezmenené. </t>
  </si>
  <si>
    <t>ŠÚ SR: Metodika SODB bola nastavená tak, že obce mali sčítať všetky štandardné obydlia a nelegálne alebo neurčené na bývanie, ak bol predpopklad, že sú obývané. Každý obyvateľ sa pri sčítaní dostal do obydlia, takže nie je vhodné spochybňovať relevanciu údajov.
Databázy o domoch a bytoch sú komplexné, preto by sme privítali stretnutie s hodnotiteľmi, aby sme si vyjasnili metodiku, a zároveň ponúkli možnosti pre spracovanie ad hoc výstupov, o ktorých využiteľnosti nepochybujeme.</t>
  </si>
  <si>
    <t>4.2.2. Pilotne testovať realizáciu rôznorodého spektra odborných poradenských aktivít v rámci Terénnej
sociálnej práce pre oblasť bývanie, exekúcie/financie</t>
  </si>
  <si>
    <t>Počet odborných pracovníkov, ktorí poskytujú odborné poradenstvo</t>
  </si>
  <si>
    <t>0,400 mil. EUR (Fondy EÚ)</t>
  </si>
  <si>
    <t>178 288,31</t>
  </si>
  <si>
    <t>67 419,55</t>
  </si>
  <si>
    <t>245 707,86</t>
  </si>
  <si>
    <t>výkon aktivít TSP a TP v MRK</t>
  </si>
  <si>
    <t>Náročné kvalifikačné predpoklady pracovnej pozície pri formulácii nastavenia projektu pred 4r., podmienky boli v priebehu projektu nemenné.</t>
  </si>
  <si>
    <t>Prihliadanie na elimináciu prísnych kvalifikačných predpokladov na pracovnú pozíciu + na pozícii odborný pracovník pracuje 9 odborných pracovníkov/pracovníčok, a na pozíciu regionálny odborný pracovník bolo prijatých 6 regionálnych odborných pracovníkov/pracovníčok (z toho 3 v r.2023).</t>
  </si>
  <si>
    <t xml:space="preserve">Vzhľadom na iba čiastkové naplnenie hodnoty merateľného ukazovateľa je aktivita považovaná za splnenú iba čiastočne. Náročnosť výberu vhodných kandidátov/kandidátok na pozíciu odborných pracovníkov je pochopiteľná, avšak vzhľadom na dôležitosti aktivít, ktoré by mali v teréne vykonávať, neobsadenie týchto pozícií je možné vnímať ako vážny nedostatok. </t>
  </si>
  <si>
    <t>0,600 mil. EUR (Fondy EÚ)</t>
  </si>
  <si>
    <t>224 118,02</t>
  </si>
  <si>
    <t>64 268,01</t>
  </si>
  <si>
    <t>288 386,03</t>
  </si>
  <si>
    <t>Prihliadanie na elimináciu prísnych kvalifikačných predpokladov na pracovnú pozíciu + na pozícii odborný pracovník pracovalo 9 odborných pracovníkov/pracovníčok (1 OP vystúpil z projektu v prebehu r. 2023), a na pozíciu regionálny odborný pracovník bolo prijatých 6 regionálnych odborných pracovníkov/pracovníčok, z toho 3 v r. 2023.</t>
  </si>
  <si>
    <t>Na rozdiel od subjektu zodpovedného za realizáciu tejto aktivity, nehodnotím ju ako splnenú, ale iba ako čiastočne splnenú. Hodnota merateľného ukazovateľa sa naplnila iba čiastočne. Ale plne chápem objektívne príčiny, ktorými bol tento stav podmienený.</t>
  </si>
  <si>
    <t>5. Znižovanie rezidenčnej segregácie Rómov</t>
  </si>
  <si>
    <t>5.1. Realizovať opatrenia
zamerané na znižovanie
rezidenčnej segregácie
Rómov</t>
  </si>
  <si>
    <t>5.5.1. V spolupráci so samosprávami sa podieľať na príprave projektov nájomného bývania, ktoré znížia
rezidenčnú segregáciu</t>
  </si>
  <si>
    <t xml:space="preserve">Počet obcí, v ktorých sa projekty realizovali </t>
  </si>
  <si>
    <t>cca 50 000 € (z vlastných zdrojov samospráv ako príprava projektových dokumentácií)</t>
  </si>
  <si>
    <t>50 000</t>
  </si>
  <si>
    <t xml:space="preserve">ZMOS 
ÚMS </t>
  </si>
  <si>
    <t>Trebišov, Spišský Štiavnik, Gánovce, Betlanovce (samosprávy, ktoré pripravujú projekty nájomného bývania)</t>
  </si>
  <si>
    <t>ÚV SR (ÚSVRK)
MD SR</t>
  </si>
  <si>
    <t>urbariaty, slovenský pozemkový fond, cirkev - podľa toho s kým mestá a obce pri príprave arealizácii projektov týkajúcich sa riešenie bývynia MRK komunity spolupracujú.</t>
  </si>
  <si>
    <t>Zdĺhavosť a prieťahy pri realizácii + potreba komplexnosti riešenia problému.</t>
  </si>
  <si>
    <r>
      <t>Aktivitu ZMOSu vnímam veľmi pozitívne, aj keď z uvedeného komentára nie je úplne jasná úloha ZMOS pri relizácii.</t>
    </r>
    <r>
      <rPr>
        <sz val="8"/>
        <rFont val="Calibri"/>
        <family val="2"/>
        <charset val="238"/>
        <scheme val="minor"/>
      </rPr>
      <t xml:space="preserve"> AK je to poskytnutie dotácie jednotlivým samosprávam na vypracovanie projektovej dokumentácie, tak je to o to viac chvályhodné.</t>
    </r>
    <r>
      <rPr>
        <sz val="8"/>
        <color theme="1"/>
        <rFont val="Calibri"/>
        <family val="2"/>
        <charset val="238"/>
        <scheme val="minor"/>
      </rPr>
      <t xml:space="preserve"> Škoda len, že takýchto samospráv s prítomnosoťu MRK nie je viac. </t>
    </r>
  </si>
  <si>
    <t>430 374</t>
  </si>
  <si>
    <t>50 631</t>
  </si>
  <si>
    <t>337 688</t>
  </si>
  <si>
    <t>818 693</t>
  </si>
  <si>
    <t>ÚMS</t>
  </si>
  <si>
    <t xml:space="preserve">Banská Bystrica - Bol zadaný a vypracovaný Projektový zámer (štúdia) na prebudovanie zoskupenia legálnych aj nelegálnych príbytkov,chatrčí a objektov Podlavická cesta, BB
Hurbanovo - Asistencia obciam s prítomnosťou marginalizovaných rómskych komunít pri usporiadaní právnych vzťahov k pozemkom pod osídleniami
Moldava nad Bodvou - Prestupné bývanie v Moldave nad Bodvou
Poprad - Príprava projektovej dokumentácie – Výstavba sociálneho bývania s prvkami prestupného bývania v Poprade-Matejovciach 
</t>
  </si>
  <si>
    <t>Spôsob zapojenia závisel od toho, s kým mestá pri príprave arealizácii projektov týkajúcich sa riešenia bývania MRK komunity spolupracujú.</t>
  </si>
  <si>
    <t>Uvedená aktivita je z môjho pohľadu z formálneho hľadiska splnená. Predpokladaná cieľová hodnota merateľných ukazovateľov bola naplnená. Príprava projektov sa realizovala v 4 mestách. Aktivitu hodnotím 1</t>
  </si>
  <si>
    <t>5.5.2. Podrobnejšie analyzovať možné prístupy k znižovaniu rezidenčnej segregácie Rómov v nadväznosti
na konkrétne priestorové a vlastnícke usporiadanie územia obcí</t>
  </si>
  <si>
    <t>Analýza a metodika priestorovej desegregácie</t>
  </si>
  <si>
    <t xml:space="preserve">zápisy zo stretnutí
3D princípy (všeobecný) - interný dokument
Metodika posúdenia princípov 3D pre výzvy Plánu obnovy a odolnosti Komponent 6 Reforma 1 a Komponent 7 Investícia 2
Príloha č. 2 súčasť Prílohy č. 1 - Žiadosť o poskytnutie prostriedkov mechanizmu Plánu obnovy a odolnosti SR, dostupnej na: https://www.minedu.sk/vyzva-na-zvysenie-kapacit-materskych-skol/alebo https://www.minedu.sk/vyzva-na-odstranenie-dvojzmennej-prevadzky-zakladnych-skol/
</t>
  </si>
  <si>
    <t xml:space="preserve">ÚSVRK v roku 2022 zrealizoval 2 stretnutia k redefinícii princípov 3D za prítomnosti zamestnancov ÚSVRK spolu so zástupcami SEP MV SR a odborníkmi. Na prvom stretnutí sa predstavil 1 z prístupov k 3D princípom, založený na typológii obcí, ako aj prístup k 3D princípu v ČR. Do ďalšieho stretnutia bol vypracovaný draft 3D princípu. Typológia obcí ako základný princíp bola opustená - nezohľadňovala individuálny prístup (každá obec má svoje špecifiká). Bol vypracovaný draft 3D princípov založený na holistickom prístupe. Ďalšie stretnutie sa konalo 12. 10. 2022. Na stretnutí sa diskutoval návrh 3D princípu založeného na holistickom prístupe, a procesná stránka posudzovania. Vo februári 2023 bol sfinalizovaný návrh 3D princípov založený na vyššie spomínanom princípe bez špecifikácie kritérií, ktoré sú zavislé od jednotlivých projektov (napr. dopytovo orientované výzvy na mäkké projekty, dopytovo orientované výzvy na výstavbu a pod.). Vypracované 3D princípy slúžili ako podklad pri vypracovaní 3D princípov a Metodiky ÚSVRK.
</t>
  </si>
  <si>
    <t>ZMOS
ÚMS</t>
  </si>
  <si>
    <t xml:space="preserve">Participácia dotknutých strán na základe pozvánky. </t>
  </si>
  <si>
    <t xml:space="preserve">Personálne poddimenzovanie odboru koncepcií a analýz Úradu splnomocnenca vlády SR pre rómske komunity, zodpovedného za vypracovanie analýzy. Kapacity ÚSVRK v stálej štátnej službe neboli v roku 2022 posilnené, s výnimkou presystematizácie platových tried na odbore koncepcií a analýz. </t>
  </si>
  <si>
    <t>Počas rokovaní splnomocnenca, vedúceho úradu vlády a predsedu vlády bol prijatý politický záväzok na personálne posilnenie ÚSVRK. V rámci posilnenia má byť posilnený aj odbor koncepcií a analýz, ktorý je zodpovedný za plnenie. Rozpočtové opatrenie, ktorým majú byť kapacity posilnené, by malo byť prijaté v prvom polroku 2023.</t>
  </si>
  <si>
    <t>Hodnotiteľ sa na spomínaných jednaniach a konzultáciách čiastočne aj zúčastňoval, a z tohto pohľadu ich považuje za veľmi prínosné. Definovanie 3D princípov nie je jednoduchý a formálny proces. Je to téma, ktorá je natoľko špecifická a lokálne podmienená, že očakávať univerzálnu a v teréne funkčnú definíciu je veľmi náročné. Definovanie 3D princípov vyžaduje jednoznačne širšiu, ideálne celospoločenskú diskusiu, pretože je postavená do značnej miery na subjektívnom (interpretačnom) prístupe. 
Dané sa v aktuálnej politickej a celospoločenskej situácii nepodarilo poddimenzovanému odboru presadiť. 
Za jediné riešenie v aktuálnej situácii považuje hodnotiteľ zriadenie samostatného orgánu/komisie expertov, ktorý bude individuálne posudzovať (ne)vhodnosť implementácie 3D princípov v konkrétnej obci. 
V zásade je aktivita v takejto podobe považovaná za (čiastočne) splnenú.</t>
  </si>
  <si>
    <t>Metodické usmernenie pre efektívne uplatňovanie 3D princípu : https://www.romovia.vlada.gov.sk/sekcia-europskych-programov/metodicky-vyklad-pre-efektivne-uplatnovanie-uplatnovanie-3d-v-psk/
Metodické usmernenie k príprave výzvy č.9 : https://eurofondy.gov.sk/wp-content/uploads/2024/01/Metodicke_usmernenie_k_priprave_vyzvy_v_2.1.pdf</t>
  </si>
  <si>
    <t>Metodický dokument Riadiaceho orgánu pre Program Slovensko 2021 – 2027 č.9 obsahuje v časti 1.9 Princípy desegregácie, degetoizácie a destigmatizácie, v ktorom ukladá poskytovateľom výziev spolupracovať s Úradom splnomocnenca vlády SR pre rómske komunity pri vypracovaní výzvy, a to na zabezpečení jej súladu s princípmi desegregácie, degetoizácie a destigmatizácie, ak je to vzhľadom na charakter výzvy relevantné. Podrobnosti uplatnenia 3D princípu sú zverejnené v Metodickom výklade pre efektívne uplatňovanie princípov desegregácie, degetoizácie a destigmatizácie vo výzvach Programu Slovensko 2021 - 2027 (17.8.2023), ktorý vypracoval ÚSVRK. Realizovalo  sa dotazníkové zisťovanie venované otázkam nájomného bývania, ako aj záujmu, či dôvodom nezáujmu obcí o výstavbu nájomných bytov. Výstup bude zverejenený.
V 4.Q 2023 realizoval ÚSVRK dotazníkový prieskum k záujmu/nezáujmu obcí o výstavbu nájomných bytov. Do dotazníkového prieskumu sa zapojilo 206 obcí z ARK a 280 obcí mimo ARK. V 1.Q 2024 bude vyhodnotenie prieskumu publikované na webovom sídle ÚSVRK.</t>
  </si>
  <si>
    <t>Oslovenie 40 osôb s cieľom pripomienkovania prípravy návrhu metodického dokumentu.</t>
  </si>
  <si>
    <t xml:space="preserve"> Podobne ako v prípade aktivity napr. 1.2.2, aj v tomto prípade aktivitu nie je možné hodnotiť inak ako známkou 1. Metodický dokument je spracovaný a dostupný. Ak by som mal byť voči niečomu kritický, tak iba voči tomu, čo je uvedené aj v komentári, a to, že uvedené zisťovanie nie je ešte dostupné na stránke ÚSVRK, ale tam bude až v roku 2024. Ale v kontexte tejto aktivity ide skutočne o detail. </t>
  </si>
  <si>
    <t>6. Znížiť diskrimináciu
Rómov v bývaní</t>
  </si>
  <si>
    <t>6.1. Realizovať opatrenia
zamerané na zníženie
diskriminácie Rómov v oblasti bývania a scitlivovanie verejnej mienky</t>
  </si>
  <si>
    <t>6.1.1. Mapovanie diskriminácie v prístupe k nájomnému bývaniu</t>
  </si>
  <si>
    <t>Analýza prístupu k nájomnému bývaniu pre rôzne skupiny obyvateľov</t>
  </si>
  <si>
    <t>15.600 EUR (ŠR)</t>
  </si>
  <si>
    <t>úloha bola financovaná z rozpočtu SNSĽP</t>
  </si>
  <si>
    <t xml:space="preserve">SNSĽP </t>
  </si>
  <si>
    <t xml:space="preserve">SNSĽP uskutočnilo v roku 2023 a 2024 výskum zameraný na monitorovanie dostupnosti obecného nájomného bývania, v rámci ktorého sledoval naplnenie dvoch úloh (4.1.4  a 6.1.1). Zber dát prebiehal formou dotazníka a rozhovorov. Dotazník bol zaslaný obciam, ktoré podľa Sčítania obyvateľov, domov a bytov 2021 majú vo vlastníctve minimálne 20 bytov (568 obcí), a zároveň tým, ktoré toto kritérium nespĺňajú, ale majú štatút mesta (14 obcí). Návratnosť dotazníka dosiahla 50 %. Rozhovory boli uskutočnené s vedením 8 obcí, 10 sociálnymi pracovníkmi/pracovníčkami a 4 realitnými agentúrami. Zistenia z výskumu (zahŕňajúce aj postupy v rozpore s dodržiavaním zásady rovného zaobchádzania) a odporúčania SNSĽP, boli predstavené na okrúhlom stole 9.10., s účasťou ÚSRK a ďalších verejných a občianskych subjektov. Zistenia boli následne prezentované na viacerých podujatiach, napr. DEPOZIT - festival dostupného bývania v Trnave 18.10., diskusia Amnesty International v decembri 2024 alebo diskusia Bývanie ako ľudské právo 10. decembra organizované  Slovenským červeným krížom v Nových Zámkoch. Zistenia boli tiež zapracované vo viacerých medzinárodných správach o dodržiavaní ľudských práv a pripomienkach k relevantným zákonom. Správa z výskumu tiež obsahuje zistenia k úlohe 4.1.4 v kapitole 5 a je dostupná na webovom sídle SNSĽP https://www.snslp.sk/wp-content/uploads/Dostupnost-obecneho-najomneho-byvania.pdf </t>
  </si>
  <si>
    <t>ZMOS.
ÚMS, SK8
MD SR</t>
  </si>
  <si>
    <t>ÚSRK poskytoval priebežne súčinnosť v sprostredkovaní respondentov a respondentiek pre kvalitatívnu časť výskumu a zúčastňoval sa diskusií k zisteniam a odporúčaniam.</t>
  </si>
  <si>
    <t>Uvedená aktivita je z môjho pohľadu splnená. Predpokladaná cieľová hodnota merateľných ukazovateľov bola naplnená. Výskum, analýza a záverečná správa boli spracované odprezentované a sú verejne dostupné. Aktivitu hodnotím 1</t>
  </si>
  <si>
    <t>6.2. Realizovať zber dát
o bývaní a životných
podmienkach MRK s cieľom identifikácie rozdielov v porovnaní s väčšinovou populáciou</t>
  </si>
  <si>
    <t>6.2.1. Realizácia špecifického výberového zisťovania
EU SILC v prostredí MRK</t>
  </si>
  <si>
    <t xml:space="preserve">Zisťovanie EU SILC_MRK </t>
  </si>
  <si>
    <t xml:space="preserve">ŠÚ SR: 18 (z toho 2x externí pracovníci)
ÚSVRK (4 + 1 externá pracovníčka) </t>
  </si>
  <si>
    <t>300 tis. EUR (Fondy EÚ)</t>
  </si>
  <si>
    <t>ÚSVRK - 3
Za ŠÚ SR - 18 zamestnancov, z toho 2 externí zamestnanci pracujúci na DvP.</t>
  </si>
  <si>
    <t xml:space="preserve">NP MaHIP I. </t>
  </si>
  <si>
    <t xml:space="preserve">V roku 2024 začal ÚSVRK prostredníctvom NP MaHIP I (Národného projektu Monitorovanie a hodnotenie inkluzívnych politík zameraných na rómsku populáciu, predovšetkým marginalizované rómske komunity - I. fáza) spoluprácu so ŠÚ SR na ďalšom, v poradí treťom zisťovaní EU SILC_MRK. 
Zisťovanie bolo zároveň zahrnuté do Programu štátnych štatistických zisťovaní ŠÚ SR na roky 2024 až 2026, v súlade s Vyhláškou ŠÚ SR č. 425/2023 Z. z., ktorou sa vydáva Program štátnych štatistických zisťovaní na roky 2024 až 2026.
V rámci prvej fázy realizácie aktivity prebehla príprava dotazníkov a opory výberu; výber domácností; testovanie dotazníka; vypracovanie metodických manuálov – Pokyn pre opytovateľov a Pokyn na preberanie a kontrolu údajov; vytvorenie siete opytovateľov a ich školenie; 
Následne v rámci druhej fázy, ktorá bola ukončená v prvých mesiacoch roka 2025 prebehol zber údajov a monitoring prác v teréne ako aj kontrola dotazníkov. 
Realizácia aktivity pokračuje v roku 2025 podľa plánu, s tým, že v polovici roku 2025 by mali byť dostupné prvé dáta zo zisťovania, ktoré budú slúžiť na výpočet indikátorov Stratégie.  
V roku 2024 nedošlo k čerpaniu financií vzhľadom na to, že ŠÚ SR v tom období ešte nepožiadal o refundáciu nákladov za prvú a druhú fázu zisťovania.  </t>
  </si>
  <si>
    <t>ŠÚ SR</t>
  </si>
  <si>
    <t xml:space="preserve">Zmluva so ŠÚ SR ohľadom spolupráce na aktivite bola podpísaná v septembri 2024. ŠÚ SR zabezpečuje v rámci realizácie aktivity väčšinu činností súvisiacich s prípravou a realizáciou zberu dát v teréne, ako aj následnej kontroly a spracovania dát. </t>
  </si>
  <si>
    <t>Uvedená aktivita je z môjho pohľadu splnená. Predpokladaná cieľová hodnota merateľných ukazovateľov bola naplnená síce až v roku 2025, avšak to je spôsobené objektívnymi príčinami – periodicita zisťovania v rámci Programu štátnych štatistických zisťovaní na roky 2024 až 2026. Výskum sa realizoval, aktuálne sa spracováva a vzhľadom na realizačný tím, je takmer isté, že v dohľadnej dobe dostaneme relevantné a profesionálne spracované výsledky. Aktivitu hodnotím 1</t>
  </si>
  <si>
    <t>6.2.2. Realizácia aktualizácie a digitalizácie Atlasu
rómskych komunít</t>
  </si>
  <si>
    <t>Digitalizácia Atlasu rómskych komunít</t>
  </si>
  <si>
    <t>V októbri 2023 bol schválený Národný projekt Monitorovanie a hodnotenie inkluzívnych politík zameraných na rómsku populáciu, predovšetkým marginalizovanérómske komunity - I. fáza, ktorého súčasťou bude aj sociografické mapovanie rómskych lokalít. V rámci projektu bude realizované aj spustenie informačného portálu, ktorý bude obsahovať aj mapový portál. Okrem iného bude využitý na publikovanie dát zo sociografického mapovania rómskych lokalít, ako aj iných výstupov projektu a informácií získaných v rámci ÚSVRK.</t>
  </si>
  <si>
    <t xml:space="preserve">Digitalizácia Atlasu rómskych komunít nebola realizovaná, pretože bude súčasťou nového národného projektu Monitorovanie a hodnotenie inkluzívnych politík zameraných na rómsku populáciu, predovšetkým marginalizovanérómske komunity - I. fáza, pričom k nej dôjde až po zbere aktualizovaných dát. Prípadná realizácia digitalizácie už existujúcich dát formou samostatného projektu by bola neefektívna a nehospodárna, preto sa od takéhoto spôsobu reealizácie aktivity ustúpilo. </t>
  </si>
  <si>
    <t xml:space="preserve">Digitalizácia, resp. spracovanie dát do mapového portálu bola začlenená do nového národného pojektu. </t>
  </si>
  <si>
    <t>Uvedená aktivita sa v sledovanom období vôbec nerealizovala, čo je v princípe hodnotené známkou 5, ale vzhľadom na skutočnosť, že sa plánuje realizovať v rámci nového NP (ktorý bohužiaľ nie je jasné, kedy bude), ju hodnotím známkou 4.</t>
  </si>
  <si>
    <t>Aktualizovaný Atlas rómskych komunít 2023</t>
  </si>
  <si>
    <t xml:space="preserve">ÚSVRK - 9 (NP MaHIP) + 3 externí </t>
  </si>
  <si>
    <t xml:space="preserve">V októbri 2023 bol schválený Národný projekt Monitorovanie a hodnotenie inkluzívnych politík zameraných na rómsku populáciu, predovšetkým marginalizovanérómske komunity - I. fáza, ktorého súčasťou je aj sociografické mapovanie rómskych lokalít, čiže aktualizácia dát Atlasu rósmkych komunít 2019. V rámci projektu bola realizácia tejto aktivity naplánovaná na roky 2024 a 2025. Počas roku 2024 prebehol tzv. screening obcí, počas ktorého ÚSVRK oslovil všetky obce v SR s cieľom identifikácie relevantných obcí, v ktroých bude prebiehať mapovanie. Počas roka sa zároveň uskutočnili dve pracovné skupiny s účasťou odbornej verejnosti k nastaveniu metodilky a zneniu dotazníkov mapovania. Rovnako prebiehal vývoj online nástroja na zaznamenanie odpovedí od obcí v rámci dotazníkov.  Začiatkom roka 2025 sa pokračovalo v aktivite realizovaním pilotu, pričom začiatkom apríla bolo ofikcálne spustené mapovanie.  </t>
  </si>
  <si>
    <t xml:space="preserve">ZMOS deklaruje súčinnosť a spoluprácu samospráv na Atlase. </t>
  </si>
  <si>
    <t>Spustenie samotného zberu bolo oneskorené o približne 3 mesiace - pôvodne bolo naplánované na 4Q 2024. K oneskoreniu došlo z dôvodu pomerne náročného vývoja komplexného elektronického systému zberu a ukladania dát, ktorý má obciam zber dát výrazne uľahčiť.</t>
  </si>
  <si>
    <t xml:space="preserve">
 Mierne oneskorenie zberu dát neprináša zásadné omeškanie plnenia aktivity ako celku, keďže existujúci kvalitnejší systém zberu dát umožní skrátenie času samotného zberu a následného spracovania dát. Plnenie aktivity tak bude ukončené podľa plánu v roku 2025, pričom zozbierané dáta budú spracované a prezentované formou mapového informačného portálu. </t>
  </si>
  <si>
    <t>Uvedená aktivita je z môjho pohľadu splnená. Predpokladaná cieľová hodnota merateľných ukazovateľov bude naplnená až v roku 2025, avšak toto sa predpokladalo v časovom harmonograme aktivity. Aktualizácia ARK aktuálne prebieha, a je pravdepodobné že v roku 2025 (odborná) verejnosť získa aktuálne dáta. Aktivitu hodnotím 1</t>
  </si>
  <si>
    <t>1. Merať rozdiely v zdravotnom stave medzi MRK a všeobecnou populáciou, ktoré sa budú dať využívať pri nastavovaní zdravotných politík</t>
  </si>
  <si>
    <t>1.1 Zriadenie systému
monitorovania nerovností v zdraví medzi MRK a všeobecnou populáciou</t>
  </si>
  <si>
    <t>1.1.1 Návrh metodiky na meranie a vyhodnocovanie rozdielov v zdravotnom stave a v determinantoch zdravotného stavu medzi MRK a všeobecnou populáciou</t>
  </si>
  <si>
    <t>Metodický manuál na tvorbu správ o nerovnostiach v zdraví medzi MRK a všeobecnou populáciou</t>
  </si>
  <si>
    <t>MZ SR (IZA)</t>
  </si>
  <si>
    <t>IZA spracovanie dát NCZI</t>
  </si>
  <si>
    <t xml:space="preserve">Pri tvorbe metodiky sme sa rozhodli postupovať na základe poskytovateľov zdravotnej starostlivosti, ktorí majú pacientov so 70%  a vyšším podielom ľudí z MRK. Tento zoznam sme obdržali od Zdravých regiónov, kt.v rámci svojho pôsobenia majú asistentov zdravia v MRK. Finálny zoznam sme obdržali v polovici decembra a začali sme testovať dáta, tzn. na základe PZS z MRK komunít sme vyčlenili zoznam pacientov, a to v rámci VLD a VLDD. Súbežne sme vytvorili náhodnú porovnávaciu vzorku, z ktorej sme vyčlenili PZS MRK. Pre potreby metodiky sme použili dáta z NCZI, a to v rámci ambulantnej starostlivosti, liekov a ústavnej zdravotnej starostlivosti. Okrem ochorení, ktoré sme vyčlenili na základe indikátorov, sme zahrnuli všetky úkony, ktoré boli za daný rok vykázané ambulante, vybraných liekov a ústavnej starostlivosti, a porovnávali sme MRK pacientov a náhodnú vzorku. Výstupom sú tabuľky a grafy s priemerným vekom pacientov, pohlavím a čerpanej zdravotnej starostlivosti pri jednotlivých diagnózach. </t>
  </si>
  <si>
    <t>ÚV SR (ÚSVRK)
ZP, ZR, NCZI
ÚVZ SR, SAV</t>
  </si>
  <si>
    <t>Zdravé regióny poskytli zoznam PZS, a konzultovali sme s nimi výsledky</t>
  </si>
  <si>
    <t>Neskoršie dodanie zoznamu poskytovateľov zdravotnej starostlivosti z vylúčených komunít, náročná tvorba metodiky a písanie scriptov v databáze NCZI a následné spracovanie dát.</t>
  </si>
  <si>
    <t>V tomto čase sú už výsledky hotové, metodiku je potrebé prekonzultovať s pracovnou skupinou a sfinalizovať ju.</t>
  </si>
  <si>
    <t>Aktivita je veľmi blízko k ukončeniu, a omeškanie bolo spôsobené uvedenými objektívnymi okolnosťami mimo kontrolu gestora. Pre úspešné ukončenie bude z môjho pohľadu kľúčové dodanie dát za celé pacientské kmene poskytovateľov zahrnutých do vývoja metodiky zo strany NCZI (posledný predpoklad IZA, kedy k tomu dôjde, bol máj 2023).
Podstatná časť metodického postupu bola na IZA vytvorená aj odskúšaná už v roku 2022 (funkčný algoritmus na počítanie indikatívnych rozdielov v zdravotnom stave medzi MRK a bežnou populáciou z dostupných databáz), a v tejto chvíli už čaká len na posledné kozmetické úpravy po dodaní kompletných databáz od NCZI a spísanie jednoduchého manuálu (inštrukcie a skripty pre analytikov).</t>
  </si>
  <si>
    <t xml:space="preserve">Na účel testovania metodiky sme použili databázu Národného centra zdravotníckych informácií (NCZI), v ktorej sú dostupné dáta o uhradenej zdravotnej starostlivosti (ZS). Skupinu pacientov MRK sme identifikovali podľa údajov o pacientoch všeobecných lekárov, ktorí podľa vlastného kvalifikovaného odhadu majú medzi svojimi pacientmi aspoň 70 %  pacientov z prostredia MRK - 11 všeobecných lekárov pre dospelých (VLD) a 31 všeobecných lekárov pre deti a dorast (VLDD). Zoznam poskytovateľov zdravotnej starostlivosti (PZS) bol získaný prostredníctvom Zdravých regiónov (ZR), p. o.  MZ SR. Metodiku sme vytvorili na základe porovnávacích analýz. </t>
  </si>
  <si>
    <t>Zdravé regióny boli zapojené do tvorby metodiky, pripomienkovali materiál v zmysle limitov a odporúčaní.</t>
  </si>
  <si>
    <t>Metodika je hotová a pracovnou skupinou prekonzultovaná.</t>
  </si>
  <si>
    <t>Metodika je popísaná ako určitý algoritmus indikatívnych rozdielov v zdravotnom stave MRK a bežnej populácie. Zoznam poskytovateľov bol získaný prostredníctvom Zdravých regiónov, ale 11 VLD a 31 VLDD považujem za nízky počet vzhľadom na počty osôb. Uvedomujem si, že akákoľvek metodika, ktorá by bola vytvorená na meranie a vyhodnocovanie rozdielov v zdravotnom stave, bude zaťažená určitým biasom.  V popise nie sú uvedené zdravotné indikátory, ktoré  by boli sledované v rámci analýzy rozdielov u všeobecných lekárov pre dospelých (VLD) a  všeobecných lekárov pre deti a dorast (VLDD). Nie je manuál, ani webová stránka upresňujúca metodiku. 
Doplnenie hodnotenia v roku 2024: Metodika je popísaná ako určitý algoritmus indikatívnych rozdielov v zdravotnom stave MRK a bežnej populácie. Uvedomujem si, že akákoľvek metodika, ktorá by bola vytvorená na meranie a vyhodnocovanie rozdielov v zdravotnom stave, bude zaťažená určitým biasom a metodickými chybami, ktoré sú uvedené aj v príručke „Metodika na meranie rozdielov v zdravotnom stave a využívaní služieb zdravotnej starostlivosti medzi MRK a všeobecnou populáciou“.  V popise sú uvedené zdravotné indikátory týkajúce sa poskytovania zdravotnej starostlivosti. V sledovaní  oblasti „Výskyt skupín ochorení“ nie sú uvedené zdravotné indikátory resp. diagnózy, resp. skupiny  ochorení, ktoré budú v analýze použité.  Napriek týmto metodickým chybám, ktorým sa nebudeme môcť nikdy vyhnúť, pokladám materiál za vynikajúci, ale udeľujem známku 2.</t>
  </si>
  <si>
    <t xml:space="preserve">IZA: Metodika je zverejnená na: https://www.health.gov.sk/Zdroje?/Sources/dokumenty/IZA/Metodika_MRK_IZA.pdf , kde sú bližšie zadefinované všetky sledované indikátory. </t>
  </si>
  <si>
    <t>1.1.2 Poverenie a vyškolenie pracovníkov vybraného analytického pracoviska MZ SR na tvorbu pravidelných monitorovacích správ o nerovnostiach v zdraví medzi MRK a všeobecnou populáciou podľa metodiky vypracovanej v rámci 1.1.1</t>
  </si>
  <si>
    <t>Vyškolení analytici povereného pracoviska MZ SR</t>
  </si>
  <si>
    <t>Tvorba metodiky je zároveň školením povereného pracovníka na tvorbu pravidelných monitorovacích správ.</t>
  </si>
  <si>
    <t>ZR
ÚV SR (ÚSVRK)
SAV</t>
  </si>
  <si>
    <t>Tvorba metodiky je zároveň školením povereného pracovníka na tvorbu pravidelných monitorovacíh správ.</t>
  </si>
  <si>
    <t>Je možné súhlasiť s tým, že zo strany gestora (IZA) sú aktivitou aktuálne poverené konkrétne pracovníčky, a ťažko pre ne nájsť lepšie školenie na danú metodiku, ako je spolupráca na jej vývoji. Výhľadovo - po spísaní manuálu k metodike - by bolo potrebné, aby  sa v rámci IZA, resp. MZ SR tvorba pravidelných monitorovacích správ v zmysle aktivity, stala explicitne súčasťou pracovnej náplne konkrétnej kmeňovej pozície v rámci konkétneho pracoviska rezortu (tak, aby bola lepšie zaručená kontinuita aktivity bez ohľadu na eventuálne personálne zmeny).</t>
  </si>
  <si>
    <t>Dvaja pracovníci analytického pracoviska MZ SR boli poverení a vyškolení  tvorbou monitorovacích správ.</t>
  </si>
  <si>
    <t>Podľa popisu boli dvaja pracovníci analytického oddelenia MZd SR vyškolení pre tvorbu pravidelných monitorovacích správ, podľa metodiky vypracovanej v rámci aktivity 1.1.1.</t>
  </si>
  <si>
    <t xml:space="preserve">IZA neposkytla odpočet k predmetnej aktivite.  </t>
  </si>
  <si>
    <t xml:space="preserve">aktivita nevyhodnotená </t>
  </si>
  <si>
    <t>Aktivita nevyhodnotená</t>
  </si>
  <si>
    <t>1.1.3 Tvorba pravidelných správ o nerovnostiach v zdraví medzi MRK a všeobecnou populáciou</t>
  </si>
  <si>
    <t>Správa z hodnotenia</t>
  </si>
  <si>
    <t>ÚV SR (ÚSVRK)
MZ SR (IZA)</t>
  </si>
  <si>
    <t>dáta NCZI
memorandum o spolupráci medzi ÚESA - SAV  a ÚSVRK o odbornej spolupráci (zverejnená v CRZ: https://www.crz.gov.sk/zmluva/8749201/)
zmluva ohľadom vypracovania výskumnej úlohy vypracovania prvej monitorovacej správy o nerovnostiach v stave zdravia medzi MRK a všeobecnou populáciou</t>
  </si>
  <si>
    <t xml:space="preserve">IZA: Po rokovaniach s ÚSVRK nakoniec došlo k rozhodnutiu, že tvorba monitorovacích správ bude v gescii ÚSVRK. IZA sa zaviazala participovať na tvorbe správy sprístupnením a zastrešením dát.
ÚSVRK: ÚSVRK vytvoril právny rámec spolupráce s ÚESA - SAV vo forme memoranda o spolupráci, na základe ktorého došlo k zahájeniu príprav o vyhotovení prvej monitorovacej správy ohľadom nerovností v stave zdravia medzi MRK a všeobecnou populáciou. V tejto súvislosti ÚSVRK vyhotovil návrh zmluvy o vypracovaní výskumnej úlohy -  vypracovania a dodania prvej monitorovacej správy o nerovnostiach v stave zdravia medzi MRK a všeobecnou populáciu, ÚESA - SAV aktuálne realizuje prípravy na zahájenie vypracovania monitorovacej správy. </t>
  </si>
  <si>
    <t>ZR
SAV</t>
  </si>
  <si>
    <t>Po organizačno-administratívnej stránke ÚSVRK, a ÚESA - SAV po stránke implementačnej v podobe vyhotovenia monitorovacej správy</t>
  </si>
  <si>
    <t xml:space="preserve">Vzhľadom na to, že metodika na meranie a vyhodnocovanie rozdielov v zdravotnom stave bola finalizovaná až na konci roka 2023, došlo k automatickému posunu plnenia aktivity do roku 2024. </t>
  </si>
  <si>
    <t xml:space="preserve">ÚSVRK urobil nevyhnutné kroky k tomu, aby v 2024 zabezpečil vytvorenie správy externými kapacitami (viac informácií v rámci opisu plnenia aktivity). </t>
  </si>
  <si>
    <r>
      <t>Monitorovacia správa nie je k dnešnému dňu vyhotovená. Došlo ku zmene kompetencií, a vyhotovenie správy bolo posunuté z dôvodu dodržania právnych postupov úradu. Podľa osoby zodpovednej za aktivitu by správa mohla byť hotová za 8 mesiacov. V</t>
    </r>
    <r>
      <rPr>
        <sz val="8"/>
        <rFont val="Calibri"/>
        <family val="2"/>
        <charset val="238"/>
        <scheme val="minor"/>
      </rPr>
      <t xml:space="preserve">yhodnocujem túto aktivitu známkou 4. </t>
    </r>
  </si>
  <si>
    <t xml:space="preserve">IZA poskytla dáta, vypracované na základe vypracovanej metodiky. </t>
  </si>
  <si>
    <t>za ÚSVRK - 1 interný+ 2 externí</t>
  </si>
  <si>
    <t>Vzhľadom na náročnosť a kompexnosť vyhotovenia predmetnej aktivity, realizácia vyhotovenia prvej monitorovacej správy bola presunutá na rok 2024 po predbežnej dohode s vyhotoviteľom monitorovacej správy o nerovnostiach v stave zdravia medzi MRK a všeobecnou populáciou, ktorým je v zmysle uzavretého memoranda o spolupráci s Úradom splnomocnenca vlády SR pre rómske komunity Ústav etnológie a sociálnej antropológie Slovenskej akadémie vied v Bratislave. Prvé výsledky boli prezentované na zasadnutí Tematickej pracovnej skupiny splnomocnenca vlásy SR pre rómske komunity pre monitorovanie a hodnotenie Stratégie. Prvá verzia monitorovacej správy bola vzhľadom na jej časovú náročnosť dokončená až v apríli 2025. Materiál bude v dohľadnej dobe posunutý na pripomienkovanie odbornej verejnosti, resp. členom pracovnej skupiny, ktorá sa zaoberá celým procesom vyhotovenia predmetnej monitorovacej správy.</t>
  </si>
  <si>
    <t>Po organizačno-administratívnej stránke ÚSVRK, a ÚESA - SAV po stránke implementačnej v podobe vyhotovenia monitorovacej správy, do vyhotovenie prvej verzie monitorovacej spráby bola zapojená prof. MUDr. Alexandra Bražinová, PhD., MPH z Lekárskej fakulty, Univerzity Komenského v Bratislave</t>
  </si>
  <si>
    <t xml:space="preserve">Časový posun na september 2025. </t>
  </si>
  <si>
    <t>Po výmene mailovej komunikácie s gestorom plne chápem náročnosť úlohy, ktorá ale nezávisí len od gestora, ale aj od ostatných stakeholderov, ktorí sa na plnení výsledkov podieľajú. Ako dôvody čiastočného plnenia  a dôvody omeškania plnenia, gestor uvádza fakty, predkomunikované  len v rámci diskusie:
•	Na plnenie aktivity neboli ÚSVRKom vyhradené žiadne prostriedky (vieme na nej pracovať len popri bežnej akademickej práci, za zmluvne ukotvenú možnosť výstupy neskôr spracovať akademicky)
•	Na Inštitúte zdravotných analýz (IZA MZ SR) došlo k personálnym zmenám, ktoré spomalili predávku databázy potrebnej na analýzy z dát získanej od NCZI
•	Následne sme zistili, že IZA od NCZI nedostali dáta v plnom rozsahu zodpovedajúcom príslušnej IZA metodike, a že k iným dátam od MZ SR prístup nedostaneme (strávili sme veľa času hľadaním iných spôsobov ako z oklieštenej databázy získať dáta vhodné na zmysluplné porovnávacie analýzy za pôvodným účelom)
•	Naše interpretácie výsledkov analýz bude aj vzhľadom na uvedené limitácie potrebné pred spísaním správy podrobnejšie diskutovať s ďalšími epidemiológmi, verejnými zdravotníkmi a klinickými odborníkmi s praxou s MRK.</t>
  </si>
  <si>
    <t>IZA neposkytol k dnešnému dňu spätnú väzbu k hodnoteniu expertov.</t>
  </si>
  <si>
    <t>1.1.4 Sledovanie a vyhodnocovanie výskytu epidémií vybraných infekčných ochorení v oblastiach s nízkym hygienickým štandardom</t>
  </si>
  <si>
    <t xml:space="preserve">Existencia hodnotiacej správy </t>
  </si>
  <si>
    <t>ÚVZ SR,
RÚVZ v SR</t>
  </si>
  <si>
    <t>Epidemiologický informačný systém</t>
  </si>
  <si>
    <t>- Hlásenie výskytu infekčných ochorení lekármi, epidemiologické vyšetrovanie prípadov infekčných ochorení v ohniskách nákazy, prijímanie protiepidemických opatrení.
 - Infomrácie o epidémiách infekčných ochorení u osôb žijúcich v prostredí s nízkym hyigenickým štandardom je možné čerpať z epidemiologického informačného systému. Súhrnné informácie sú zverejňované vo výročných správach úradov verejného zdravotníctva SR zverejnené tu: https://www.uvzsr.sk/index.php?option=com_content&amp;view=category&amp;id=25:vyrona-sprava&amp;layout=blog&amp;Itemid=34&amp;layout=default). 
Výročná správa za rok 2022 bude dostupná v druhej polovici roka 2023.</t>
  </si>
  <si>
    <t>ZR
ÚV SR (ÚVSRK)</t>
  </si>
  <si>
    <t>RÚVZ v SR v zmysle platnej legislatívy</t>
  </si>
  <si>
    <t>Komentár gestora k rozpočtu naznačuje, že aktivita v zmysle vypracovania hodnotiacej správy o výskyte infekčných ochorení "v oblastiach s nízkym hygienickým štandardom" realizovaná nebola:
- komentár odkazuje len na možnosť získať informácie zo systému EPIS (ktorý nie je dostupný pracovníkom miimo štruktúr ÚVZ)
Nesplnené?
- komentár sa ďalej odvoláva na súhrnnú správu ÚVZ (ktorá však za rok 2022 nie je dostupná, a ktorej predošlé verzie nezahŕňajú súhrnné hodnotenia za "oblasti s nízkym hygienickým štandardom")
- prienik "oblastí s nízkym hygienickým štandardom" a populácie MRK je nejasný, vymedzenie prvého pojmu chýba, a prax používať tento pojem ako proxy pre MRK je stigmatizujúca (špeciálne v mutácii "nízky sociálno-hygienický štandard" z citovanej výročnej správy) - odporúčam vyjasniť definíciu, vrátane jasných kritérií pre identifikáciu v teréne, a vo vzťahu k MRK zvážiť adopciu alternatívnych termínov, ktoré - rovnako ako samotné "MRK" - zdôrazňujú pôvod súčasnej infraštruktúrnej a hygienickej situácie v historickom a súčasnom sociálnom vylučovaní (predchádzanie victim-blamingu).</t>
  </si>
  <si>
    <t>EPIS</t>
  </si>
  <si>
    <t xml:space="preserve">Hlásenie výskytu infekčných ochorení lekármi, epidemiologické vyšetrovanie prípadov infekčných ochorení v ohniskách nákazy, prijímanie protiepidemických opatrení.
 - Informácie o epidémiách infekčných ochorení u osôb žijúcich v prostredí s nízkym hygienickým štandardom je možné čerpať z epidemiologického informačného systému. Súhrnné informácie sú zverejňované vo výročných správach úradov verejného zdravotníctva SR zverejnené tu: https://www.uvzsr.sk/web/uvz/vyrocne-spravy.
Výročná správa za rok 2023 bude dostupná v druhej polovici roka 2024.
Mesačné správy za rok 2023 sú zverejnené na https://www.epis.sk/InformacnaCast/Publikacie/MesacneSpravy.aspx . Aktuálna epi situácia je dostupná na https://www.uvzsr.sk/web/ruvzpo/epidemiologick%C3%A1-situ%C3%A1cia-v-po-kraji/-/asset_publisher/msig/content/aktu%C3%A1lna-epidemiologick%C3%A1-situ%C3%A1cia-vo-v%C3%BDskyte-vha-za-pre%C5%A1ovsk%C3%BD-kraj-stav-k-10.1.2024 </t>
  </si>
  <si>
    <t>V zmysle platnej legislatívy</t>
  </si>
  <si>
    <t>RÚVZ v Slovenskej republike zaznamenávajú v systéme EPIS výskyt a hlásenie povinne hlásených infekčných ochorení. Z hľadiska ochrany osobných údajov a  GDPR, ako aj kvôli diskriminácii, nie je možné udávať ani rómske etnikum, a nepravidelne sa  označujú aj osoby z oblastí s nízkym hygienickým štandardom. V EPISe sa neuvádza, resp. nie je možné analyzovať počet epidémií či ochorení u príslušníkov MRK, keďže chorých nijak neoznačujeme, či sú, alebo nie sú príslušníci MRK.  V systéme EPIS je možné zadať informáciu o sociálnom prostredí  (t.j. „ nízky hygienický štandard“), čo však neznamená, že vždy ide o príslušníkov MRK. Zamestnancami RÚVZ sa pravidelne vykonáva  epidemiologické vyšetrovanie prípadov infekčných ochorení v ohniskách nákazy, navrhnutie a prijímanie  protiepidemických opatrení. Výročná správa na rok 2023 ešte nie je zverejnená, momentálne sa kompletizuje, a mesačné správy, na ktoré sa plnenie úloh odvoláva, sú zverejnené na internete  -  nehodnotia výskyt infekcií v oblastiach s nízkym hygienickým štandardom.</t>
  </si>
  <si>
    <t>75</t>
  </si>
  <si>
    <t>Hlásenie výskytu infekčných ochorení lekármi, epidemiologické vyšetrovanie prípadov infekčných ochorení v ohniskách nákazy, prijímanie protiepidemických opatrení.
Informácie o epidémiách infekčných ochorení u osôb žijúcich v prostredí s nízkym hygienickým štandardom je možné čerpať z epidemiologického informačného systému. Informácie o príslušnosti k marginalizovaným rómskym komunitám nie sú uvádzané vzhľadom na nemožnosť zbierať údaje o etnicite. Súhrnné informácie sú zverejňované vo výročných správach úradov verejného zdravotníctva SR zverejnené tu: https://www.uvzsr.sk/web/uvz/vyrocne-spravy.
Výročná správa za rok 2024 bude dostupná v druhej polovici roka 2025.
Mesačné správy za rok 2024 sú zverejnené na https://www.uvzsr.sk/web/uvz/aktualna-epidemiologicka-situacia-epidemiologia</t>
  </si>
  <si>
    <t xml:space="preserve">RÚVZ v Slovenskej republike zaznamenávajú v systéme EPIS výskyt a hlásenie povinne hlásených infekčných ochorení. Z hľadiska ochrany osobných údajov a  GDPR, ako aj kvôli diskriminácii, nie je možné udávať ani rómske etnikum, a nepravidelne sa  označujú aj osoby z oblastí s nízkym hygienickým štandardom. V EPISe sa neuvádza, resp. nie je možné analyzovať počet epidémií či ochorení u príslušníkov MRK, keďže chorých nijak neoznačujeme, či sú, alebo nie sú príslušníci MRK.  V systéme EPIS je možné zadať informáciu o sociálnom prostredí  (t.j. „ nízky hygienický štandard“), čo však neznamená, že vždy ide o príslušníkov MRK. Zamestnancami RÚVZ sa pravidelne vykonáva  epidemiologické vyšetrovanie prípadov infekčných ochorení v ohniskách nákazy, navrhnutie a prijímanie  protiepidemických opatrení. Výročná správa na rok 2024 ešte nie je zverejnená, momentálne sa kompletizuje, a mesačné správy, na ktoré sa plnenie úloh odvoláva, sú zverejnené na internete  -  nehodnotia výskyt infekcií v oblastiach s nízkym hygienickým štandardom. Podľa vyjadrenia gestorky sa pripravuje metodika , ktoré by bola schopná detegovať MRK  na základe lokalizácie resp. bydliska. </t>
  </si>
  <si>
    <t>2. Podpora zdravého
životného štýlu a
prevencie ochorení v
osídleniach MRK</t>
  </si>
  <si>
    <t>2.1. Zlepšenie podmienok pre zdravie na komunitnej úrovni</t>
  </si>
  <si>
    <t>2.1.1. Zber a analýza dát o úrovni podmienok pre zdravie v MRK (správanie súvisiace so zdravím, psychická záťaž, materiálne podmienky, dostupnosť a kvalita zdravotnej starostlivosti, sociálne postavenie)</t>
  </si>
  <si>
    <t>Správa o úrovni podmienok pre zdravie v MRK</t>
  </si>
  <si>
    <t>102 tis. EUR (Fondy EÚ)
18 tis. EUR (ŠR)</t>
  </si>
  <si>
    <t>ZR</t>
  </si>
  <si>
    <t xml:space="preserve">Aktivita bola presunutá k záveru realizácie projektu NP Zdravé komunity (2024 - 2029). Uvedený zber sa bude realizovať v roku 2027 a je už súčasťou nového AP Zdravie na roky 2025 - 2027. V roku 2025 je taktiež naplánovaný rozsahom menší zber údajov o úrovni zdravotnej gramotnosti v zapojených lokalitách NP ZK a v kontrolných lokalitách. </t>
  </si>
  <si>
    <t xml:space="preserve">Aktivita bola v súlade so zámerom nového národného projektu Zdravé komunity presunutá na rok 2027. </t>
  </si>
  <si>
    <t xml:space="preserve">Aktivita bola v súlade so zámerom nového národného projektu Zdravé komunity presunutá na rok 2027 v gestorstve ZR. V roku 2025 je taktiež naplánovaný rozsahom menší zber údajov o úrovni zdravotnej gramotnosti v zapojených lokalitách NP ZK a v kontrolných lokalitách. </t>
  </si>
  <si>
    <t xml:space="preserve">Aktivita sa nerealizovala a bola presunutá do ďalšieho AP na roky 2025-2027. </t>
  </si>
  <si>
    <t>2.1.2 Realizácia zdravotno-výchovných aktivít v oblasti podpory zdravého životného štýlu a prevencie ochorení u MRK</t>
  </si>
  <si>
    <t xml:space="preserve">Počet zrealizovaných zdravotno-výchovných aktivít </t>
  </si>
  <si>
    <t>odpočty RÚVZ v SR, Výročná správa za príslušný rok</t>
  </si>
  <si>
    <t>Zdravotno-výchovné aktivity zamerané na zvýšenie zdavotného povedomia obyvateľov segregovaných rómskych osád. Zameranie aktivít na preventabilné rizikové faktory životného štýlu: fajčenie, užívanie alkoholu, drogy, nesprávna výživa, nedostatok pohybu. Cieľové skupiny: žiaci v špeciálnych školách, obyvatelia rómskych osád v komunitných centrách. Formy: diskusie, besedy, komunitné stretnutia, distribúcia edukačných materiálov, poradenstvo.
Výročná správa za príslušný rok: https://www.uvzsr.sk/index.php?option=com_content&amp;view=category&amp;id=25:vyrona-sprava&amp;layout=blog&amp;Itemid=34&amp;layout=default</t>
  </si>
  <si>
    <t xml:space="preserve">Aktivita sa v roku 2022 realizovala, no viacero aspektov realizácie a jej reportovania bolo značne problematických:
- Z podkladov dodaných gestorom v čase hodnotenia nie je možné stanoviť presný rozsah, charakter z hľadiska obsahov, ani reálne dopady  implementácie danej aktivity - akékoľvek súvisiace údaje majú byť dostupné až v druhej polovici roka 2023;
- Všetky uvedené aspekty je možné v tejto chvíli dedukovať len z plánov pre roky 2022, a z reportov za predchádzajúce obdobie, na ktoré som bol gestorom v tejto súvislosti odkázaný;
- Už z prezentovaných plánov je však jasné, že zamýšľaný rozsah a obsah aktivity nemohli mať signifiakntný pozitívny dopad na zmenu životného štýlu a preventívne správanie v MRK populácii, ktoré sledovali, ani v prípade dokonalej realizácie: signifikantnú zmenu so zdravím súvisiaceho správania v populácii o veľkosti 200 000+,  bez prístupu k štandardnej infraštruktúre, v pásme príjmov pod hranicou chudoby, a s veľmi nízkou zrdravotnou gramotnosťou nemožno očakávať od &lt;20 jednorazových besied o zdravotnej rizikovosti konkrétneho správania pre desiatky ľudí.
Tento neambiciózny, kozmetický prístup k podpore zdravia v MRK zo strany jeho de lege hlavného gestora (MZ SR) podľa všetkého (viď aj manažovanie pandémie) nereflektuje nezáujem na úrovni jednotlivých výkonných zložiek (konkrétne odbory konkrétnych úradov ÚVZ či RÚVZ), ale ich dlhodobo žalostné finančné, technické aj personálne kapacity - a teda celkovo nízku prioritu podpory zdravia a prevencie v agende rezortu a štátu. 
Plnenie vytýčených úloh v tomto prípade nemožno považovať za skutočný úspech, ale skôr neblahý dôsledok dlhodobého systémového problému, na ktorý rezort zdravotníctva dlhodobo nenavrhuje žiadne riešenia.
Pomerne jednoduchým krokom na zásadné vylepšenie daného stavu by pri tom mohlo byť funkčnejšie prepojenie štruktúr ÚVZ s kapacitami vybudovanými pre rovnaké účely paralelne  v rámci NP za nemalé prostriedky EŠIF, menovite najmä v rámci série NP Zdravé komunity, v gescii Zdravé regióny, p.o MZ SR. Systematické a funkčné prepojenie týchto dvoch štruktúr (v rámci totožného rezortu!) by mohlo predstavovať elegantné "win-win" riešenie viacerých zásadných systémových problémov: absentujúce odborné gestorstvo dlhodobej intervenčnej práce NP ZK v oblasti podpory zdravia a prevencie zo strany ÚVZ (ako de lege najkompetentnejšieho úradu v SR) a dlhodobo absentujúce de lege kvilifkované kapacity na sústavnú prácu v oblasti zdravia a prevencie v sociálne znevýhodnených komunitách na strane RÚVZ (bez ktorých zníženie sociálnych nerovností v zdraví nie je mysliteľné). </t>
  </si>
  <si>
    <t>VS za rok 2022, VS za rok 2023 bude spracovaná v 1. polovici roka 2024</t>
  </si>
  <si>
    <t>Zdravotno-výchovné aktivity zamerané na zvýšenie zdavotného povedomia obyvateľov segregovaných rómskych osád. Zameranie aktivít na preventabilné rizikové faktory životného štýlu: fajčenie, užívanie alkoholu, drogy, nesprávna výživa, nedostatok pohybu. Cieľové skupiny: žiaci v špeciálnych školách, obyvatelia rómskych osád v komunitných centrách. Formy: diskusie, besedy, komunitné stretnutia, distribúcia edukačných materiálov, poradenstvo. Výročná správa za príslušný rok: https://www.uvzsr.sk/index.php?option=com_content&amp;view=category&amp;id=25:vyrona-sprava&amp;layout=blog&amp;Itemid=34&amp;layout=default</t>
  </si>
  <si>
    <t>Aktivita sa v roku 2023 realizovala, ale s niektorými problematickými aspektami. Regionálne úrady verejného zdravotníctva v SR dlhoročne spolupracujú so školami s vyššou koncentráciou žiakov zo sociálne znevýhodneného prostredia, čo svedčí o potrebe kontinuálneho a systematického vzdelávania tejto komunity v problematike ochrany  a podpory zdravia. Žiaci sú opakovane intervenovaní v oblastiach, ako zdravý spôsob života a hygiena životného prostredia, zdravá výživa, pohybová aktivita, starostlivosť o ľudské telo, stomatohygiena, dospievanie a zmeny v telesnej a duševnej oblasti, prevencia závislostí, prevencia sexuálne prenosných nákaz vrátane infekcie HIV/AIDS, partnerstvo, manželstvo a plánované rodičovstvo, základy prvej pomoci. Kladie sa dôraz na to, aby zdravotná výchova bola realizovaná primeraným spôsobom, vzhľadom na kultúrnu a vedomostnú úroveň cieľovej skupiny. Zároveň pokračuje dlhodobá a dobrá spolupráca so zamestnancami  komunitných centier (realizácia aktivít napr. kurzov varenia, predpôrodná príprava tehotných žien, edukačné aktivity pre obyvateľov rómskych osád...), spolupráca so zamestnancami organizácie Zdravé regióny, spolupráca s APZ  a sociálnymi pracovníkmi v jednotlivých obciach v rámci územnej pôsobnosti jednotlivých RÚVZ. Pre dlhodobé zlepšenie a udržateľnosť zmeny zdravotnej a hygienickej situácie cieľovej skupiny je však potrebné, aby jednotlivci neboli len objektom pôsobenia, ale sami spolupracovali a snažili sa o zmenu.  Z hľadiska posúdenia je ale počet osôb pracujúcich na RÚVZ z oblasti podpory zdravia nedostatočný, zamestnanci vykonávajú aj iné aktivity v oblasti zlepšenia zdravia, a reflexia v cieľovej komunite je niekedy nízka, čo sa prejaví nízkym počtom účastníkov vzdelávania.</t>
  </si>
  <si>
    <t>Zapojených bolo 32 RÚVZ, odhadom spolu 65 zamestnancov</t>
  </si>
  <si>
    <t>Odpočty RÚVZ v SR, VS za rok 2024 bude spracovaná v prvej polovici roka 2025</t>
  </si>
  <si>
    <t xml:space="preserve">                                 /</t>
  </si>
  <si>
    <t xml:space="preserve">Gestor uvádza odpočet až v polovici roka 2025. Odpočet aktivít nie je upresnený počtom aktivít a počtom účastníkov. Pri popise aktivít je uvedená webstránka, ktorá ale neexistuje. </t>
  </si>
  <si>
    <t>2.1.3 Realizácia zdravotno-výchovných aktivít zameraných na zvyšovanie informovanosti o význame očkovania v rámci Európskeho imunizačného týždňa v mesiaci apríl</t>
  </si>
  <si>
    <t xml:space="preserve">Počet realizovaných zdravotno-výchovných aktivít </t>
  </si>
  <si>
    <t xml:space="preserve">odpočty RÚVZ v SR </t>
  </si>
  <si>
    <t>- 33 x - prednášky, besedy 
- 19 x – informácie printové médiá 
- 1 x – TV vysielanie
- 1 x – rozhlasové vysielanie 
- 61 x informácie internet
- 183 x – infopanely 
- 2 521 x – plagáty
- 92 x – poradenská činnosť osobná 
- 209 x – poradenská činnosť telefonická
- 482 x – poradenská činnosť písomná</t>
  </si>
  <si>
    <t>Aktivita sa v roku 2022 realizovala, no viacero aspektov realizácie a jej reportovania bolo problematických:
- Z podkladov dodaných gestorom ohľadom aktivity špecificky vo vzťahu k MRKje zrejmé, že táto nemohla mať signifikantný pozitívny dopad na podporu pozitívnych postojov, či správania vo vzťahu k imunizácii v tejto populácii, ktoré má sledovať: takýto efekt v populácii o veľkosti 200 000+,  bez prístupu k štandardnej infraštruktúre, v pásme príjmov pod hranicou chudoby, a s veľmi nízkou zdravotnou gramotnosťou, nemožno očakávať od 3 prednášok o očkovaní pre rádovo desiatky ľudí ročne (1 x KC, 1 x ŠZŠ a 1 x verejné námestie).
- hoci gestor danej aktivity bol súčasne značne aktívny v komunikácii informácií o imunizácii pre všeobecnú populáciu, neexistujú žiadne dáta o tom, aký efekt tieto aktivity mohli mať v populácii MRK, a vzhľadom na sociálne vylúčenie týchto komunít (a jeho aspekty zdôraznené vyššie) však nie je dôvod očakávať, že mohol byť veľký.
Plnenie vytýčených úloh ani v tomto prípade nemožno považovať za skutočný úspech, ale skôr neblahý dôsledok dlhodobého systémového problému, na ktorý rezort zdravotníctva dlhodobo nenavrhuje žiadne riešenia.
Tak ako pri predchádzajúcej aktivite, jednoduchým krokom na zásadné vylepšenie daného stavu by mohlo byť funkčnejšie prepojenie štruktúr ÚVZ s kapacitami vybudovanými pre rovnaké účely paralelne v rámci NP Zdravé komunity, v gescii Zdravé regióny, p.o MZ SR.</t>
  </si>
  <si>
    <t>- 37 x - prednášky, besedy 
- 19 x – informácie printové médiá 
- 1 x – TV vysielanie
- 1 x – rozhlasové vysielanie 
- 75 x informácie internet
- 376 x – infopanely 
- 2 516 x – plagáty
- 150 x – poradenská činnosť osobná 
- 260 x – poradenská činnosť telefonická
- 551 x – poradenská činnosť písomná</t>
  </si>
  <si>
    <t xml:space="preserve">V rámci Európskeho imunizačného týždňa organizoval RÚVZ v Slovenskej republike 37 prednášok: okresy Vranov nad Topľou, Veľký Krtíš, Trebišov, Stará Ľubovňa, Rožňava, Lučenec, Košice, a ďalšie.  Ďalej súhrnná správa uvádza infopanely, plagáty, poradenskú osobnú, telefonickú a písomnú činnosť. Pokladám tieto aktivity za dostatočné, splnené;  možno by bolo vhodné v budúcnosti aj vyčleniť prostriedky pre preklad napr. plagátov do rómskeho jazyka. Problémom z môjho hľadiska je na veľkosť danej komunity (viac ako 200 000 osôb)  veľmi malý počet aktivít, ktoré by zvýšili povedomie osôb žijúcich v MRK o vakcinácii. Tieto aktivity často zabezpečuje pediater, a závisia od jeho prístupu k problematike. Takisto systémovo by bolo potrebné zosúladiť aktivity v rámci Zdravých regiónov, v  spolupráci s RÚVZ, a prepojenie na pediatrickú ambulanciu, resp., ambulanciu všeobecného lekára, ktorí vakcináciu vykonávajú. </t>
  </si>
  <si>
    <t>odpočty RÚVZ v SR</t>
  </si>
  <si>
    <t xml:space="preserve"> V MRK boli realizované: 37 x - prednášky, besedy a  141 x – poradenská činnosť 
Regionálny úrad pre Európu Svetovej zdravotníckej organizácie (WHO/EUROPE) vyhlásil v roku 2024 v dňoch od 21. do 27. apríla 19. ročník Európskeho imunizačného týždňa - European Immunization Week (EIW) pod heslom „Protecting Generations“ / „Očkovanie chráni všetky generácie“. RÚVZ v SR (36) realizovali aktivity pre rôzne cieľové skupiny celkovom počte 1962. Konkrétne aktivity zamerané na MRK prebiehali formou prednášok, besied a interaktívnych besied (37x), aktivity realizované v spolupráci s koordinátormi Zdravých regiónov a komunitnými pracovníkmi (20x), poradenská činnosť (141x). Celkovo bolo edukovaných a informovaných viac ako 400 osôb tejto cieľovej skupiny. Všeobecné aktivity (letáky, infopanely a. i.) boli dostupné širokej verejnosti, teda aj konkrétnej cieľovej skupine - nemerateľné. </t>
  </si>
  <si>
    <t xml:space="preserve">Daná aktivita je nedostatopčne popísaná gestorom. Vzhľadom na to, že gestor nereagoval na výzvu na upresnenie odpočtu, v tomto okamihu nie je možné ju vyhodnotiť známkou lepšou ako 4. 
Po doplnení odpočtu gestorom bolo pôvodné hodnotenie 4 prehodnotené. Uvedené merateľné  ukazovatele sú veľmi nízke a v rámci aktivít Európskeho imunizačného  týždňa pokladám počet vzdelávacích aktivít v  spolupráci so ZR o význame očkovania za uspokojivý. </t>
  </si>
  <si>
    <t xml:space="preserve">V stĺpci Q boli  na základe dodatočných presnejších údajov z RÚVZ podrobnejšie opísané realizované aktivity. Celý odpočet aktivít k EIW 2024 je uverejnený na webstránke https://www.uvzsr.sk/web/uvz/europsky-imunizacny-tyzden-v-slovenskej-republike-eiw-2024-vyhodnotenie-aktivit. Upozorňujem, že ide o aktivity realizované len počas Európskeho imunizačného týždňa. </t>
  </si>
  <si>
    <t>2.1.4 Realizácia podpory zdravia na komunitnej úrovni prostredníctvom asistentov podpory zdravia a regionálnych facilitátorov podpory zdravia</t>
  </si>
  <si>
    <t>Počet asistentov podpory zdravia pôsobiacich v komunitách s MRK</t>
  </si>
  <si>
    <t xml:space="preserve">5 525 000 EUR 
(Fondy EÚ)
975 tis.EUR (ŠR)*
*pôvodná alokácia na rok 2022 bola upravená: 
pre NP ZK 2B: 
5 560 944,83 EUR 
pre NP ZK 3B:
429 767,60 EUR 
                                                             </t>
  </si>
  <si>
    <t>4 350 045  EUR 
(NP ZK 2B)
170 719,72 EUR 
(NP ZK 3B)</t>
  </si>
  <si>
    <t>767 655
EUR 
(NP ZK 2B)
170 719,72 EUR 
(NP ZK 3B)</t>
  </si>
  <si>
    <t>5 117 700
 EUR 
(NP ZK 2B)
341 439,45 EUR 
(NP ZK 3B)</t>
  </si>
  <si>
    <t>Pracovné zmluvy so zamestnancami na pozícii APZ;
Dodatky k pracovným zmluvám; pracovné výkazy vybraných KAPZ; Materiál - koncept manuálu pre plánovanú pozíciu;
Pravidelné reporty asistentov podpory zdravia o počte intervencií a osvetových aktivít (za vykazovanie na mesačnej báze zodpovedá koordinátor)</t>
  </si>
  <si>
    <t xml:space="preserve">Aktivity 2.1.4, 2.3.1 a 3.3.1 sú realizované prostredníctvom národných projektov Zdravé komunity 2B a Zdravé komunity 3B implementovaných príspevkovou organizáciou MZ SR Zdravé regióny. Uvedené projekty sa realizujú v období 01.01.2020 – 31.12.2023 (NP ZK 2B) a 01.07.2020 – 31.12.2023 (NP ZK 3B).
V roku 2022 boli počty zamestnancov na pozícii APZ rozdelené nasledovne: 285 zamestnancov na pozícii APZ v rámci projektu NP ZK 2B a 15 zamestnancov na pozícii APZ v rámci národného porjektu NP ZK 3B. Údaj je k 31. 12. 2022.
V rámci NP ZK 2B bolo vybraných 5 koordinátorov asistentov podpory zdravia (KAPZ - regionálni facilitátori) a rozšírená pracovná náplň o pilotovanie intervencií v oblastiach riešenia komunitných materiálnych podmienok a zníženej kvality dostupných služieb zdravotnej starostlivosti pre obyvateľov MRK pod vedením hlavného manažéra podpory podmienok pre zdravie (v rozsahu približne 1 deň / prac. týždeň). Skupina facilitátorov pod vedením svojho manažéra zároveň pripravila koncept manuálu pre plánovanú nadväzujúcu pozíciu regionálneho manažéra podpory zdravia (2024-29).
Realizované intervencie sledujeme v 5  hlavných kategóriach. V roku 2022 boli počty intervencií v jednotlivých kategóriach v rámci NP ZK 2B/NP ZK 3B nasledovné:
Podpora prevencie: 203 394/ 774
Spolupráca s poskytovateľmi zdrav. starostlivosti: 144 630/ 3 364
Priama asistencia klientom: 191 889/ 7 030
Iná spolupráca: 37 088/ 1 251
Ďalšie aktivity: 15 339/ 916
Okrem toho APZ realizujú osvetové aktivity s jednotlivcami, rodinami a skupinové podujatia v školách a komunitných centrách na 40 tém, v roku 2022 v počte 636 645/ 12 116. 
Od januára 2022 sme systém vykazovania intervencií a osviet modifikovali smerom k väčšiemu spresneniu v rámci jednotlivých kategórií. Pridali sme tiež rozlíšenie na intervencie smerom ku klientovi a na činnosť smerom k poskytovateľom zdravotných služieb. </t>
  </si>
  <si>
    <t>MPSVR SR
ÚV SR (ÚSVRK)</t>
  </si>
  <si>
    <t>Aktivitu možno považovať za plnenú podľa zmysluplného plánu, vo viacerých smeroch výrazne nad rámec očakávaní (napr. práca na rigoróznom externom hodnotení dopadov pôsobenia projektu pri porovnaní s kontrolou, príkladné vysporiadanie sa s metodickými, etickými, či dátovými výzvami pandémie alebo pilotovanie intervenčnej línie zameranej na lokálne štrukturálne detemrinanty zdravia, ako sú problémy s verejnou infraštruktúrou, či kvalitou poskytovanej zdravotnej starostlivosti).
Z odborného hľadiska je možné poukázať na nasledujúce čiastkové nedostatky v realizácii:
V kompetencii ZR, p.o.:
- kapacity asistentov podpory zdravia sa v niektorých lokalitách príliš sústredia na trvalú asistenciu s prístupom k zdravotnej starostlivosti na úkor snáh o zvyšovanie funkčnej zdravotnej gramotnosti MRK (potreba organizačne  zvýšiť dôraz v práci APZ na edukatívne funkcie asistencie a iné formy zvyšovania gramotnosti); 
- pilotná alokácia kapacít na riešenie lokálnych štrukturálnych problémov je značne poddimenzovaná (pri upscalingu aktivity plánovanej do budúcna je potrebné zaviesť dostatok pozícií, ktoré sa daným kľúčovým problémom budú môcť venovať na plný úväzok, pokrývajúc celú geografickú oblasť pôsobnosti projektu).
V kompetencii rezortu (MZ):
- Napriek tomu, že ZR, p.o., prostredníctvom NP ZK ako jediná organizácia dlhodobo realizujú plošné intervencie v oblasti podpory zdravia a prevencie v MRK, začlenenie tejto organizácie a daných aktivít do systému zdravotníctva zostáva nejasným po koncepčnej, legálnej, kompetenčnej, organizačnej, odbornej, dátovej, finančnej a ďalších stránkach (potreba vytvorenia a implementácie koncepcie systematického a funkčného prepojenia štruktúr ZR a ÚVZ, resp. RÚVZ).</t>
  </si>
  <si>
    <t>Počet regionálnych facilitátorov</t>
  </si>
  <si>
    <t>Počet intervencií v oblasti podpory zdravia</t>
  </si>
  <si>
    <t>400 000</t>
  </si>
  <si>
    <t>1 228 985 
(NP ZK 2B)
25 451 
(NP ZK 3B)</t>
  </si>
  <si>
    <t>299</t>
  </si>
  <si>
    <t>5 525 000 EUR (Fondy EÚ)
975 tis.EUR (ŠR)*
*pôvodná alokácia na rok 2023 bola upravená: 
pre NP ZK 2B: 
5 029 227,94 EUR (Fondy EÚ)
887 510,81 EUR (ŠR)   
pre NP ZK 3B: 
210 739,86 EUR (Fondy EÚ)
210 739,86 EUR (ŠR)</t>
  </si>
  <si>
    <t>4 463 798,08 EUR
(NP ZK 2B)
173 624, 92 EUR
(NP ZK 3B)</t>
  </si>
  <si>
    <t>787 729,07 EUR
(NP ZK 2B)
173 624, 92 EUR
(NP ZK 3B)</t>
  </si>
  <si>
    <t>5 251 527, 15 EUR
(NP ZK 2B)
347 249, 84 EUR
(NP ZK 3B)</t>
  </si>
  <si>
    <t>Aktivity 2.1.4, 2.3.1 a 3.3.1 sú realizované prostredníctvom národných projektov Zdravé komunity 2B a Zdravé komunity 3B implementovaných príspevkovou organizáciou MZ SR Zdravé regióny. Uvedené projekty sa realizovali v období 01.01.2020 – 31.12.2023 (NP ZK 2B) a 01.07.2020 – 31.12.2023 (NP ZK 3B).
V roku 2023 boli počty zamestnancov na pozícii APZ rozdelené nasledovne: 285 zamestnancov na pozícii APZ v rámci projektu NP ZK 2B a 14 zamestnancov na pozícii APZ v rámci národného projektu NP ZK 3B. Údaj je k 31. 12. 2023. Boli tak naplnené ciele projektu z hľadiska ľudských zdrojov na týchto pozíciách. 
V rámci NP ZK 2B mali 5 koordinátori asistentov podpory zdravia (KAPZ - regionálni facilitátori) rozšírenú pracovnú náplň o pilotovanie intervencií v oblasti riešenia komunitných materiálnych podmienok a zníženej kvality dostupných služieb zdravotnej starostlivosti pre obyvateľov MRK pod vedením hlavného manažéra podpory podmienok pre zdravie (v rozsahu približne 1 deň / prac. týždeň). Skupina facilitátorov pod vedením svojho manažéra zároveň pripravila manuál pre plánovanú nadväzujúcu pozíciu regionálneho manažéra podpory zdravia (2024-29).
Realizované intervencie sledujeme v 5  hlavných kategóriách. V roku 2023 boli počty intervencií v jednotlivých kategóriách v rámci NP ZK 2B/NP ZK 3B nasledovné:
Podpora prevencie: 200 010/ 8 142
Spolupráca s poskytovateľmi zdrav. starostlivosti: 148 348/ 4 160
Priama asistencia klientom: 196 376/ 1 134
Iná spolupráca: 29 435/ 1 536
Ďalšie aktivity: 11 227/ 685
Okrem toho APZ realizujú osvetové aktivity s jednotlivcami, rodinami a skupinové podujatia v školách a komunitných centrách na 40 tém, v roku 2023 v počte 736 187/ 25 635. 
V roku 2023 sme pokračovali vo vykazovaní, ktorého nový systém sme zaviedli v roku 2022.  
Aktivity národných projektov ZK 2B a ZK 3B bez prerušenia pokračujú aj v rokoch 2024 – 2029 a to v rámci jedného národného projektu Zdravé komunity.</t>
  </si>
  <si>
    <t>Aktivitu možno považovať za plnenú podľa  plánu, merateľné ukazovatele boli plnené vo viacerých smeroch nadlimitne  (napr. počet intervencií v oblasti podpory zdravia). Čo sa týka ľudských zdrojov, APZ pracovali v počte 258 v oblasti aktivity  2B ; a 14 APZ v oblasti aktivity  3B.</t>
  </si>
  <si>
    <t>1 321 583 
(NP ZK 2B)
41 292
(NP ZK 3B)</t>
  </si>
  <si>
    <t>5 525 000 EUR (Fondy EÚ)
975 tis.EUR (ŠR)</t>
  </si>
  <si>
    <t xml:space="preserve">5 432 719
(5 342 680,91 EUR - MRR)
(90 038,39  EUR- VRR)
</t>
  </si>
  <si>
    <t>1 077 884
(942 826,04 EUR - MRR)
(135 057,58 EUR - VRR)</t>
  </si>
  <si>
    <t>6 510 603
(6 285 506,95 EUR - MRR)
(225 095,97 EUR - VRR)</t>
  </si>
  <si>
    <t xml:space="preserve">viac ako 368 zamestnancov
z toho vybrané pozície:
299 - Asistenti podpory zdravia
30 - koordinátori asistentov podpory zdravia
3- experti pre terén
5- regionálni manažéri podmienok pre zdravie
a projektová a obsahová podpora z ústredia - NP ZK:
3- projektové oddelenie
3 - metodické oddelenie
3 - oddelenie pre vzdelávanie a rozvoj ľudských zdrojov
2 - odborní asistenti expertov pre terén
1 - manažér pre monitorovanie
2- personálne oddelenie
1- hlavná kontrolórka projektových aktivít
</t>
  </si>
  <si>
    <t>Pracovné zmluvy so zamestnancami na pozícii APZ;
Pracovné zmluvy so zamestnancami na pozícii RMPZ;
Pravidelné reporty asistentov podpory zdravia o počte intervencií a osvetových aktivít (za vykazovanie na mesačnej báze zodpovedá koordinátor)</t>
  </si>
  <si>
    <t xml:space="preserve">Aktivity 2.1.4, 2.3.1 a 3.3.1 sú realizované prostredníctvom Národného projektu Zdravé komunity (2024 - 2029) implementovaného príspevkovou organizáciou MZ SR Zdravé regióny. Projekt pôsobí  pod jednou hlavičkou v menej rozvinutých regiónoch a vo viac rozvinutom regióne. 
V roku 2024 boli počty zamestnancov na pozícii APZ rozdelené nasledovne: 289 zamestnancov na pozícii APZ v MRR a 10 zamestnancov na pozícii APZ vo VRR. Údaj je k 31. 12. 2024. Boli tak naplnené ciele projektu z hľadiska ľudských zdrojov na týchto pozíciách. 
Realizované intervencie sledujeme v 5  hlavných kategóriách. V roku 2023 boli počty intervencií v jednotlivých kategóriách v rámci NP ZK nasledovné: 
Podpora prevencie: 191 813 intervencií s klientom a s lekárom
Spolupráca s poskytovateľmi zdrav. starostlivosti: 162 716 intervencií s klientom a s lekárom
Priama asistencia klientom: 207 469 intervencií
Iná spolupráca: 32 542 intervencií
Ďalšie aktivity: 6 724 intervencií
Okrem toho APZ realizujú osvetové aktivity s jednotlivcami, rodinami a skupinové podujatia v školách a komunitných centrách na 40 tém, v roku 2023 v počte 756 999.
V rámci národného projektu Zdravé komunity, ktorý je implementovaný príspevkovou organizáciou MZ SR – Zdravé regióny, pôsobí od roku 2024 nová intervenčná línia regionálnej podpory zdravia. Cieľom regionálnej podpory zdravia je facilitovať riešenie regionálnych problémov predovšetkým v dvoch oblastiach: materiálne podmienky v MRK úzko súvisiace so zdravím a kvalita zdravotnej starostlivosti poskytovanej MRK (vrátane diskriminácie na etnickom základe). Regionálni manažéri podpory zdravia svojou činnosťou pokrývajú všetky zapojené obce v národnom projekte Zdravé komunity, pričom ide o vyše 250 obcí a viac ako 400 sídelných komunít s prítomnosťou MRK na Slovensku. Kľúčovou časťou metodiky ich práce pri facilitácii riešení na zlepšenie podmienok súvisiacich so zdravím je zapájanie cieľovej skupiny do všetkých fáz riešenia identifikovaného problému v danej komunite.  V rámci NP ZK sa už pozícia regionálnych facilitátorov podpory zdravia, ktorá bola predtým iba doplnkom činnosti vybraných koordinátorov ustanovila ako samostatná pozícia v súlade so zámerom NP ZK. Pozícia má názov "Regionálny manažér podpory zdravia (RMPZ)". V priebehu roka sme mali personálne kapacity naplnené aj na tejto pozícii, k 31.12.2024 bolo počet  zamestnancov na tejto pozíci, vrátane manažéra, 4 RMPZ. 
Uvedená výška finančných zdrojov je skutočné čerpanie v roku 2024.
</t>
  </si>
  <si>
    <t xml:space="preserve">Aktivitu možno považovať za vynikajúco splnenú podľa popisu uvádzaného v tabuľke, aktivity v roku 2024 prebiehali  podľa  plánu, merateľné ukazovatele boli plnené vo viacerých smeroch nadlimitne  (napr. počet intervencií v oblasti podpory zdravia). Čo sa týka ľudských zdrojov, APZ pracovali v počte 299. Komunikáciu s gestorom aktivity hodnotím tiež ako vynikajúcu. </t>
  </si>
  <si>
    <t>1 358 266</t>
  </si>
  <si>
    <t>2.1.5 Realizácia podpory zdravia MRK na štrukturálnej úrovni</t>
  </si>
  <si>
    <t>Počet podnetov na štrukturálne zmeny v oblasti podpory zdravia MRK smerom k ÚSVRK alebo Medzirezortnej pracovnej skupine pre podporu zdravia MRK (3.6)</t>
  </si>
  <si>
    <t>Zápisy zo stretnutí, prezenčné listiny z koordinačného stretnutia; koncepty materiálov</t>
  </si>
  <si>
    <t>Vedenie a experti ZR iniciovali a podieľali sa na príprave nasledujúcich riešení systémových bariér pri dostupnosti zdravotnej starostlivosti pre obyvateľov z prostredia  MRK v SR: 1) Spolupráca pri príprave legislatívneho návrhu MZ SR na  finančnú podporu zmocňovania ambulantných lekárov pracujúcich s pacientmi z MRK, 2) Návrh metodiky systému monitorovania nerovností v zdravotnom stave a využívaní služieb zdravotnej starostlivosti  medzi obyvateľmi MRK a všeobecnou populáciou (v spolupráci s IZA a ÚSVRK), 3) Vytváranie štandardných postupov inštitucionálnych spoluprác pri riešení opakujúcich sa prípadov diskriminácie v službách zdravotnej starostlivosti (so SNSĽP, kanceláriou VOP a Poradňou pre ľudské práva), 4) Príprava akreditácie odborného vzdelávania asistentov podpory zdravia a ich koordinátorov kompatibilného so systémom vzdelávania v oblasti verejného zdravontíctva.</t>
  </si>
  <si>
    <t>ÚV SR (ÚSVRK)
MZ SR</t>
  </si>
  <si>
    <t>Aktivita bola realizovaná zmysluplne a nad rámec plánovaného (viac návrhov a systematického charakteru, vrátane pilotov realizácie riešení). Zároveň však systematická práca v prospech zdravia MRK na štrukturálnej úrovni je značne brzdená nejasnosťami na úrovni organizácie rezortu zdravotníctva. 
Napriek tomu, že ZR, p.o., prostredníctvom NP ZK ako jediná organizácia dlhodobo realizuje plošné intervencie v oblasti podpory zdravia a prevencie v MRK, začlenenie tejto organizácie a daných aktivít do systému zdravotníctva zostáva nejasným po koncepčnej, legálnej, kompetenčnej, organizačnej, odbornej, dátovej, finančnej a ďalších stránkach (potreba vytvorenia a implementácie koncepcie systematického a funkčného prepojenia štruktúr ZR a ÚVZ, resp. RÚVZ).</t>
  </si>
  <si>
    <t>0/3</t>
  </si>
  <si>
    <t>Zápisy zo stretnutí, prezenčné listiny z podujatí</t>
  </si>
  <si>
    <t>V rámci tejto aktivity ZR spolupracuje so SNSĽP. V roku 2023 sa konalo školenie pre vybrané oblastné skupiny pripravené odborníkmi zo SNSĽP. SNSĽP spolu so ZR pripravilo a pilotne overovalo možnosti a spôsob nahlasovania skúseností s menej priaznivým zaobchádzaním zo strany zdravotníckeho personálu s osobami z MRK prostredníctvom APZ. Aktivitu je potrebné vyhodnotiť. Rovnako v roku 2023 pokračovali vybraní KAPZ s rozšírenou pracovnou náplňou ako facilitátori podpory zdravia.</t>
  </si>
  <si>
    <t>Aktuálne sa v rámci ZR pracuje na preskúmaní možností, ako nahlasovať diskrimináciu, ako zabezpečiť nápravu pre klienta, a na vhodnom spôsobe komunikácie celej problematiky pre všetkých zúčastnených aktérov. K samotným podnetom, so všetkými potrebnými náležitosťami, vzhľadom na to, že aj táto aktivita, aj práca v rámci regionálnej facilitácie sa v tomto období rozbiehala, sme nemali dostatok systematizovaných podkladov.</t>
  </si>
  <si>
    <t xml:space="preserve">Nápravné opatrenie je najmä vyhodnotenie aktuálne prebiehajúcich aktivít v zmysle (ako so SNSĽP, tak aj aktivít regionálnej facilitácie v ZR) formulácie potreby a návrhu riešenia relevantným inštitúciám, či pracovným skupinám. </t>
  </si>
  <si>
    <t>ZR, prostredníctvom NP ZK ako jediná organizácia dlhodobo realizuje intervencie v oblasti podpory zdravia a prevencie v MRK, začlenenie tejto organizácie a daných aktivít do systému zdravotníctva zostáva nejasným po koncepčnej, legálnej, kompetenčnej, organizačnej, odbornej, dátovej, finančnej a ďalších stránkach (potreba vytvorenia a implementácie koncepcie systematického a funkčného prepojenia štruktúr ZR a ÚVZ, resp. RÚVZ).
ZR teda navrhujú v rámci nápravných opatrení preskúmanie  možností, ako nahlasovať diskrimináciu, ako zabezpečiť nápravu pre klienta, a na vhodnom spôsobe komunikácie celej problematiky pre všetkých zúčastnených aktérov.</t>
  </si>
  <si>
    <t>12 osôb z toho:
ZR: 10 (expertka pre metodiku, expertka pre vzdelávanie a rozvoj ľudských zdrojov, 3 KAPZ, 5 APZ)
SNSĽP: 2</t>
  </si>
  <si>
    <t>V roku 2023 sme nadviazali spoluprácu so Slovenským národným strediskom pre ľudské práva pri overovaní možností zberu podnetov na menej priaznivé, či priamo diskriminačné zaobchádzanie v zdravotníckych zariadeniach. Následne sme túto spoluprácu, ktorá bola a aj naďalej je ukotvená aj v Akčných plánoch v oblasti Zdravia posunuli v roku 2024 do našich zapojených lokalít, kedy sme  so SNSĽP zorganizovali stretnutia s našimi klientmi a tí tak mali možnosť hovoriť o situáciách, v ktorých sa ocitajú priamo s odborníkmi zo SNSĽP. Tieto stretnutia budú pokračovať aj v roku 2025, nakoľko ide o dôležitý kontakt medzi potenciálnymi obeťami diskriminácie a inštitúciou, na ktorú sa potrebujú s dôverou a dostupne obrátiť. 
Na týchto stretnutiach sa zúčastnilo:
Veľká Lomnica: 10 osôb
Stráne pod Tatrami: 35 osôb
Veľký Krtíš: 12 osôb
Humenné: 6 osôb
K danej oblasti uvádzame niekoľko dát, ktoré vyšli zo vstupného merania úrovne podmienok pre zdravie v MRK , v rámci tohto výskumu sa merali aj skúsenosti s diskrimináciou: 
•V štvrtine domácností sa niekto za posledný rok stretol s diskrimináciou na gynekologicko – pôrodníckom oddelení
•V 15% domácností sa niekto stretol s diskrimináciou v ambulancií u gynekológa</t>
  </si>
  <si>
    <t xml:space="preserve">Gestor aktivity v spolupráci so  Slovenským národným strediskom pre ľudské práva identifikoval určité formy diskriminačného prístupu v zdravotnícky zariadeniach, hlavne na gynekológii. Pri kvantitatívne j analýze je možno povedať, že tieto dáta poukazujú na možnú diskrimináciu MRK, navrhovala by som hlavne sledovanie diskriminačného prístupu v ambulanciách Všeobecných lekárov pre dospelých  a Všeobecných lekárov pre deti a dorast,  ide o ambulancie s najvyšším počtom návštev. Aktivitu pokladám na čiastočne splnenú. </t>
  </si>
  <si>
    <t>2.2. Zaradenie ľudí s príjmom pod hranicou životného minima medzi skupiny chránené pred vysokými doplatkami za lieky</t>
  </si>
  <si>
    <t>2.2.1. Príprava návrhu legislatívnej zmeny na rok 2024, konkrétne úprava zákona č. 363/2011 Z. z. o rozsahu a podmienkach úhrady liekov, zdravotníckych pomôcok a dietetických potravín na základe verejného zdravotného poistenia a o zmene a doplnení niektorých zákonov, § 87c tak, aby sa medzi oprávnené osoby v rámci uvedeného paragrafu zaradili osoby poberajúce dávku v hmotnej núdzi</t>
  </si>
  <si>
    <t xml:space="preserve">Legislatívny návrh </t>
  </si>
  <si>
    <t>MZ SR</t>
  </si>
  <si>
    <t>Zápis z  III.  Zasadnutia tematickej pracovnej skupiny prioritnej oblasti Zdravie, 24.7.2024</t>
  </si>
  <si>
    <t xml:space="preserve">Aktivita sa neplnila. </t>
  </si>
  <si>
    <t xml:space="preserve">Aktivita bola prekonzultovaná medzi ÚSVRK a MZ počas bilaterálneho stretnutia a mala byť aj predmetom bilaterálneho stretnutia s MPSVaR. </t>
  </si>
  <si>
    <t xml:space="preserve">Aktivita bola do AP22-24 zaradená na popud Útvaru hodnoty za peniaze, nebola však implementovaná. Vzhľadom na pretrvávanie problému, ktorý aktivita mala adresovať (doplatky na lieky a zdravotné pomôcky tvoria 71% finančnej spoluúčasti pacientov, jednej z najväčších bariér), je však potrebné pracovať na opatreniach na jeho zmiernenie. 
Z bilaterálneho stretnutia medzi ÚSVRK a MZ vyplynulo, že vzhľadom na potrebu konsolidovať štátny rozpočet sa rozširovanie okruhu oprávnených osôb javí ako politicky pomerne nepriechodné. Aj z toho dôvodu malo byť cieľom bilaterálneho stretnutia s MPSVaR hľadanie alternatívnych politík pre zníženie tejto bariéry. </t>
  </si>
  <si>
    <t xml:space="preserve">V popise riešenia možnej implementácie aktivity  sa uvádza, že doplatky za lieky a zdravotné pomôcky predstavujú značnú časť finančnej spoluúčasti pacientov. Aktivita nemohla byť splnená  s ohľadom na niekoľko legislatívnych, ekonomických a politických dôvodov.  Z hľadiska ekonomiky by aktivita  predstavovala vysokú finančnú zaťaž pre štátny rozpočet a bola by prekážkou v niektorých konsolidačných opatreniach. Z hľadiska MRK   by bolo problematické etické a právne vymedzenie oprávnených osôb určených na preplatenie úhrady liekov a  zdravotných pomôcok. Aktivitu teda hodnotím ako nesplnenú.  </t>
  </si>
  <si>
    <t>aktivita nebola splnená, pretože ju neformulovalo MZSR,  a preto to nebolo prioritou MZ SR</t>
  </si>
  <si>
    <t>2.3.Posilnenie odbornej kvalifikácie komunitných
pracovníkov v oblasti podpory zdravia</t>
  </si>
  <si>
    <t>2.3.1. Realizácia vzdelávacích aktivít, tréningov a školení pre asistentov podpory zdravia v prostredí MRK a v prostredí nemocníc</t>
  </si>
  <si>
    <t>Počet zrealizovaných vzdelávacích aktivít na špecifické témy</t>
  </si>
  <si>
    <t>32</t>
  </si>
  <si>
    <t>153 tis. EUR (Fondy EÚ)
27 tis. EUR (ŠR)</t>
  </si>
  <si>
    <t xml:space="preserve">Čerpané finančné prostriedky sú súčasťou čerpania aktivity 2.1.4 </t>
  </si>
  <si>
    <t>Harmonogram vzdelávacích aktivít NP ZK 2B a NP ZK 3B; prezenčné listiny zo vzdelávaní</t>
  </si>
  <si>
    <t xml:space="preserve">NP ZK 2B: Počet tematických oblastí vzdelávania asistentov podpory zdravia -  9
Počet tematických oblastí vzdelávania asistentky podpory zdravia v nemocniciach – 2
Počet tematických oblastí vzdelávania koordinátorov asistentov podpory zdravia - 5. Celkový počet termínov, v ktorých prebiehalo vzdelávanie, bol v roku 2022 - 29. Pri vzdelávaní APZ boli v jednom termíne na vzdelávaní prítomné min. 2 oblastné skupiny. 
Témy vzdelávania boli nasledovné:
Kurz prvej pomoci (8 termínov pre APZ/KAPZ/APZN - absolvolalo: 251 APZ, 23 KAPZ a 8 APZN); 
Zlepšenie starostlivosti o zdravie detí v MRK (12 termínov pre APZ/KAPZ - absolvovalo: 273 APZ, 19 KAPZ); 
Reprodukčné a sexuálne zdravie (výberové školenie - 2 termíny, absolvovalo 50 APZ); 
Harm reduction (výberové školenie v 2 termínoch, absolvovalo: 45 APZ); Laktačné poradenstvo (3 termíny, absolvovalo 12 APZN a APZ); 
Tuberkulóza (výberové školenie, absolvovalo: 66 APZ,  5 KAPZ a 1 APZN); Vstupné vzdelávanie (pre nových APZ, KAPZ, 1 termín v 2022, absolvovalo: 13 APZ a 1 KAPZ. 
257 osôb malo aspoň 1 skupinovú supervíziu v rozsahu 2 hodín. Celkový počet vzdelávacích dní v roku 2022 bol 49.
NP ZK 3B: Počet tematických oblastí vzdelávania asistentov podpory zdravia a APZN a KAPZ-  3
Témy vzdelávania boli nasledovné:  
Prevencia drogových závislostí (1 termín pre 10 APZ, KAPZ a APZN); 
Raná starostlivosť - nové intervencie pri práci s rodinou (1 termín pre 10 APZ, KAPZ a APZN); 
Rozvoj programov zdravotno-výchovnej osvety v téme Kurz prvej pomoci (1 termín pre 10 APZ, KAPZ a APZN).  
APZ absolvovali aj supervíziu v rozsahu 2 hodín a to v 6tich termínoch.
32 je počet termínov, v ktorých sa jednotlivé OS vzdelávali. Na každom termíne bolo spravidla viac oblastných skupín (v NP ZK 2B). </t>
  </si>
  <si>
    <t xml:space="preserve">Kvôli efektivite a časovej náročnosti vzdelávacích aktivít sa v každom termíne školenia zúčastnili minimálne 2 oblastné skupiny (NP ZK 2B)  asistentov podpory zdravia, na základe toho nebola naplnená predpokladaná cieľová hodnota. Do hodnoty ukazovateľa sme počítali jednotlivé termíny vzdelávaní, nie počet skupín, ktoré sa v danom termíne vzdelávania zúčastnili. </t>
  </si>
  <si>
    <t>Aktivita bola realizovaná zmysluplne a nad rámec plánovaného (aj značné množstvo školení a nových obsahov reagujúcich na ad hoc požiadavky praxe).
Organizácia vzdelávania a kvalifikácie terénnych pracovníkov NP ZK však nezahŕňa systematickú odbornú garanciu zo strany ÚVZ, resp.odborov vzdelávania MZ SR a pod. Tento nedostatok výhľadovo sťažuje predovšetkým možnosť funkčnejšieho prepojenia práce ZR a ostatných zložiek verejného zdravotníctva.
Ide o dôsledok dlhodobo neriešeného problému v gescii MZ SR. Napriek tomu, že ZR prostredníctvom NP ZK ako jediná organizácia dlhodobo realizuje plošné intervencie v oblasti podpory zdravia a prevencie v MRK, začlenenie tejto organizácie a daných aktivít do systému zdravotníctva zostáva nejasným po koncepčnej, legálnej, kompetenčnej, organizačnej, odbornej, dátovej, finančnej a ďalších stránkach (potreba vytvorenia a implementácie koncepcie systematického a funkčného prepojenia štruktúr ZR a ÚVZ, resp. RÚVZ).</t>
  </si>
  <si>
    <t>Počet tematických oblastí vzdelávania asistentov podpory zdravia</t>
  </si>
  <si>
    <t>NP ZK 2B: Počet tematických oblastí vzdelávania asistentov podpory zdravia -  6
NP ZK 3B: Počet tematických oblastí vzdelávania asistentov podpory zdravia -  4 (1 téma iná ako v 2B)
Počet tematických oblastí vzdelávania asistentky podpory zdravia v nemocniciach – 2 (Diskriminácia v prístupe k ZS, TBC)
Počet tematických oblastí vzdelávania koordinátorov asistentov podpory zdravia – 0 (špecifické vzdelávanie určené KAPZ sme nepripravili, absolvovali témy určené APZ, APZN)
Celkový počet termínov, v ktorých prebiehalo vzdelávanie, bol v roku 2023 - 20
Témy vzdelávania 2023 (spresnenie):
NP ZK 2B
Vstupné vzdelávanie 2B (2 termíny, absolvovalo 19 osôb); 
Príprava na pôrod a starostlivosť o predčasne narodené deti 2B (2 termíny, absolvovalo 32 osôb); 
Mýty a fakty o zdraví  (7 termínov, absolvovalo 207  osôb) ; 
Správna starostlivosť o zuby ako základ pre zdravý chrup po celý život (5 termínov, absolvovalo7 OS)
Diskriminácia v prístupe k zdravotnej starostlivosti (2 termíny: absolvovali 15 APZN, pre 3 OS a 3 KAPZ)
Prevencia a liečba TBC (1 termín, 54 osôb)
Očkovanie HPV pre deti od 12-15 rokov v MRK (1 termín, 3 OS, 40 osôb)
255 osôb malo aspoň 1 skupinovú supervíziu v rozsahu 2 hodín. 
NP ZK 3B
Zdravý život – civilizačné ochorenia v MRK a možnosti prevencie a doliečovania (1 termín, 15 osôb)
Mýty a fakty o zdraví  (1 termín, absolvovalo 15 osôb) ; 
Správna starostlivosť o zuby ako základ pre zdravý chrup po celý život ( 1termín, absolvovalo 15 osôb)
Prevencia a liečba TBC (1 termín,  9 osôb)</t>
  </si>
  <si>
    <t xml:space="preserve">Do hodnoty ukazovateľa sme počítali jednotlivé termíny vzdelávaní, nie počet skupín, ktoré sa v danom termíne vzdelávania zúčastnili. </t>
  </si>
  <si>
    <t xml:space="preserve">Aktivita bola realizovaná nad rámec plánovaných merateľných ukazovateľov. Vzdelávacie aktivity pre APZ zahŕňali  významnú oblasť zdravotného uvedomenia vrátane reprodukčných otázok, prevencie infekčných ochorení, očkovania, šírenia TBC,  diskriminácie, starostlivosti o zuby (teda aj vzdelávacie aktivity  s novými obsahmi podľa súčasnej epidemiologickej situácie). </t>
  </si>
  <si>
    <t>ZR: 374 osôb, z toho:
324 - účastníci vzdelávania APZ a APZN; 
3 - oddelenie pre vzdelávanie a rozvoj ľudských zdrojov (odborné vedenie a príprava)
30 - koordinátori asistentov podpory zdravia
2 - manažéri asistentiek podpory zdravia v nemocnici
4 - metodické oddelenie a hlavná kontrolórka projektových aktivít
5 - účastníci vzdelávania/workshopu RMPZ
4 - lektori (DoVP)
2 - experti na prípravu metodických materiálov a manuálov (DoVP)</t>
  </si>
  <si>
    <t>Harmonogram vzdelávacích aktivít NP ZK; prezenčné listiny</t>
  </si>
  <si>
    <t>NP ZK v roku 2024: Počet tematických oblastí vzdelávania asistentov podpory zdravia -  5
NP ZK v roku 2024: Počet tematických oblastí vzdelávania asistentky podpory zdravia v nemocniciach – 2 
Počet tematických oblastí vzdelávania koordinátorov asistentov podpory zdravia – 0 (špecifické vzdelávanie určené KAPZ sme nepripravili, absolvovali témy určené APZ, APZN)
Celkový počet termínov, v ktorých prebiehalo vzdelávanie, bol v roku 2024 - 40
Celkový počet APZ a APZN v roku 2024 vo všetkých témach: 324. Priemerný počet hodín vzdelávania na jedého účastníka bol 16,5 hodiny. 
Z toho APZN sa vzdelávali v 2 témach, 32 hodín.
Okrem špefických vzdelávaní sme zorganizovali 2 workshopy pre pozíciu RMPZ na témy: kataster a jednoduché pozemkové úpravy.
Témy vzdelávania 2024 (spresnenie):
Vstupné vzdelávanie NP ZK (3 termíny, absolvovalo 41 osôb); 
Vedenie nekomplikovaného pôrodu v domácich podmienkach (9 termíny, absolvovalo 285 osôb); 
Kurz prvej pomoci (9 termínov, 285 osôb);
Mýty a fakty o zdraví - zameranie na srdce, pľúca a žalúdok  (2 termíny, absolvovalo 47 osôb); 
Správna starostlivosť o zuby ako základ pre zdravý chrup po celý život (15 termínov, absolvovalo 140 osôb);
Laktačné poradenstvo (1 termín, 18 osôb)
Etická a profesionálna komunikácia v prostredí nemocníc (1 termín, 20 osôb)
Skupinová supervízia pre pozície APZ a APZN sa realizovala počas 61 stretnutí a 8x sa organizovala individuálna supervízia pre KAPZ.</t>
  </si>
  <si>
    <t>prebieha realizáca</t>
  </si>
  <si>
    <t>Aktivita bola realizovaná nad rámec plánovaných merateľných ukazovateľov (merateľné ukazovatele: počet zrealizovaných aktivít a počet tematických oblastí pre vzdelávanie APZ). Vzdelávacie aktivity pre APZ zahŕňali  významné  oblasti zdravotného uvedomenia vrátane informácií o  priebehu pôrodu, reprodukčných otázok, prevej pomoci, mýtoch o zdraví, laktácii, o  komunikácii v zdravotníckych zariadeniach a etickej oblasti,  o dentálnej starostlivosti  (teda aj vzdelávacie aktivity  s novými obsahmi podľa súčasnej situácie v zdravotnom stave populácie).</t>
  </si>
  <si>
    <t>2.4. Opatrenia proti COVID-19</t>
  </si>
  <si>
    <t>2.4.1 Monitorovací systém zameraný na sledovanie a vyhodnocovanie pandemickej situácie v MRK</t>
  </si>
  <si>
    <t>Existencia monitorovacieho systému</t>
  </si>
  <si>
    <t>Existencia monitorovacieho systému ZR v podobe interaktívneho reportu.</t>
  </si>
  <si>
    <t>Od začiatku roka 2021 a počas roka 2022, sme prostredníctvom našej siete asistentov podpory zdravia a ich koordinátorov získavali na základe ich prehľadu o situácii počty ľudí, ktorí spadajú do jednotlivých ukazovateľov: počet ľudí z danej krajiny zo zahraničia; počet ľudí v domácej karanténe; počet testovaných osôb PCR testom; počet pozitívnych osôb z testu PCR v jednotlivých vekových kategóriách; počet osôb s pozitívnym výsledkom AG testu; počet hospitalizovaných osôb v jednotlivých vekových kategóriách; počet úmrtí v jednotlivých vekových kategóriách; počet osôb, ktoré APZ registroval na očkovanie – podľa veku; počet osôb, ktoré sa zaočkovali – podľa veku a dávky. Rozsah zbieraných údajov sme prispôsobovali pandemickej situácii. Číselné údaje – počet v jednotlivých kategóriách (bez akýchkoľvek osobných údajov) zadávali koordinátori do online formulára, a zmeny sa zaznamenávali na 3–dennej báze. 
Tieto údaje sa následne premietali do online zobrazovacieho nástroja, ktorý organizácia používa na nastavenie aktivít v súvislosti s Covid -19.</t>
  </si>
  <si>
    <t>Aktivita bola realizovaná zmysluplne a nad rámec plánovaného (napr. subsystém podporujúci logistiku nízkoprahového očkovania).
Zároveň však tento systém, a ZR ako organizácia, zostal odpojeným od súvisiacich databáz rezortu (napríklad o priebehu pandémie v bežnej populácii). Tento nedostatok výhľadovo sťažuje predovšetkým možnosť funkčnejšieho prepojenia prevenčnej práce ZR a ostatných zložiek vereného zdravotníctva a epidemiologického dozoru (napríklad nemožnosť rýchleho indikatívneho vyhodnocovania a hlásenia dôležitosti pandemických udalostí, či dopadov v kontexte SR).
Ide o dôsledok dlhodobo neriešeného problému v gescii MZ SR:
Napriek tomu, že ZR prostredníctvom NP ZK ako jediná organizácia dlhodobo realizuje plošné intervencie v oblasti podpory zdravia a prevencie v MRK, začlenenie tejto organizácie a daných aktivít do systému zdravotníctva zostáva nejasným po koncepčnej, legálnej, kompetenčnej, organizačnej, odbornej, dátovej, finančnej a ďalších stránkach (potreba vytvorenia a implementácie koncepcie systematického a funkčného prepojenia štruktúr ZR a ÚVZ, resp. RÚVZ).</t>
  </si>
  <si>
    <t xml:space="preserve">Systém je funkčný a využívaný primerane k epidemiologickej situácii. </t>
  </si>
  <si>
    <t xml:space="preserve">Merateľné ukazovatele aktivity boli naplnené, nie je  uvedené ako uvedená aktivita a existencia monitorovacieho systému je v kooperácii s celovými pandemickými plánmi v Slovenskej republike resp. EU. </t>
  </si>
  <si>
    <t>ZR: Monitorovací systém slúžil ako podklad pre odbornú pracovnú skupinu pri pandemickej komisii vlády SR k problematike marginalizovaných rómskych komunít, ktorú MZ SR zriadilo pri pandemickej komisii. Túto pracovnú skupinu viedla riaditeľka Zdravých regiónov, a predmetný monitorovací systém bol využívaný v rámci tohto oficiálneho rámca, v ktorom predstavoval aj podklad pre aktivity v prostredí MRK realizované intervenčným tímom MZ SR.</t>
  </si>
  <si>
    <t xml:space="preserve">Systém je funkčný a využívaný primerane k epidemiologickej situácii, využíval sa v súvislosti s Covid 19, modifikácia na iné ochorenia neprebehla. </t>
  </si>
  <si>
    <t xml:space="preserve">Merateľné ukazovatele aktivity boli naplnené,  monitorovací systém v MRK je vyopracovaný spolu s postupmi,  systém je v kooperácii s celkovými pandemickými plánmi v Slovenskej republike resp. EU.  </t>
  </si>
  <si>
    <t>2.4.2 Intervencie zamerané na prevenciu a kontrolu šírenia COVID-19 do a v prostredí MRK</t>
  </si>
  <si>
    <t>Počet osvetových aktivít zameraných na prevenciu a kontrolu COVID19 v MRK</t>
  </si>
  <si>
    <t>VÚC,
RÚVZ SR</t>
  </si>
  <si>
    <t>Nariadenie protiepidemických opatrení v zmysle platnej legislatívy. V prípade zaznamenania epidémie COVID-19 v prostredí s nízkym hygienickým štandardom, územne príslušné regionálne úrady verejného zdravotníctva v SR vykonali epidemiologické vyšetrovanie, a v prípade potreby nariaďovali príslušné protiepidemické opatrenia v zmysle aktuálne platnej legislatívy. 
Pri epidemiologickom vyšetrovaní boli chorí ľudia a ľudia, s ktorými prišli do kontaktu, poučení o protiepidemických opatreniach.</t>
  </si>
  <si>
    <t>ZR,
MZ SR
OcÚ
MsÚ</t>
  </si>
  <si>
    <t>Zo strany gestora neboli zaslané doplňujúce informácie, bez ktorých nie je možné vyhodnotiť, či sa daná aktivita v roku 2022 realizovala, a v akej kvalite -  chýbajú informácie o osvetových a intervenčných aktivitách v gescii ÚVZ, resp. RÚVZ, realizovaných v roku 2022, zameraných špecificky na situáciu v MRK (obsah, charakter, počty a miesta osvetových a intervenčných aktivít cielených špecificky na MRK).
Z komentára gestora k odpočtu je zrejmé, že za rok 2022 odkazuje skôr na ad hoc aktivity vyplývajúce smerom k RÚVZ zo zákonných povinností , než na aktivity plánované špecificky vo vzťahu k MRK. Samotné preventívne a kontrolné ad hoc opatrenia, realizované v MRK, pri tom boli vo vzťahu k MRK v období 2019-2021 mimoriadne problematické z epidemiologického i ľudskoprávneho hľadiska - z vyše 50 komunitných karantén sa iba jedna netýkala MRK, a takéto karantény boli v SR  zavádzané ako v jedinej krajine EÚ (viď napr. aj súvisiace podnety KVOP na Generálnu prokuratúru). Hoci RÚVZ približne od záveru 3. pandemickej vlny postupne začali pristupovať k ohniskám nákazy v MRK menej drakonicky (namiesto plošných karantén volili podporu preventívnych a kontrolných opatrení v užšej spolupráci s miestnymi pomáhajúcimi a zasiahnutými obyvateľmi), išlo o obdobie celkového ústupu pandémie, a zapájanie pomocných profesií nikdy nebolo zosystematizované do štandardného a jasného postupu.
Hodnotenie poukazuje na to, že uvedené nemusí nutne reflektovať profesionálny nezáujem na úrovni konkrétnych úradov ÚVZ či RÚVZ, ale skôr ich dlhodobo nedostatočné finančné, technické aj personálne kapacity. V tomto zmysle zrejme aj necitlivý, (a teda) málo funkčný prístup k MRK v rámci prevencie a kontroly pandémie predstavoval jeden z dôsledkov dvoch dlhodobo neriešených súvisiacich systémových problémov v gescii MZ SR:
1) Celkovo nízku prioritu podpory zdravia a prevencie v agende rezortu a štátu;
2) Nedostatočné zapájanie iných organizačných zložiek štátu realizujúcich sa v oblasti podpory zdravia - napriek tomu, že Zdravé regióny prostredníctvom NP ZK ako jediná organizácia dlhodobo realizuje plošné intervencie v oblasti podpory zdravia a prevencie v MRK, začlenenie tejto organizácie a daných aktivít do systému zdravotníctva zostáva nejasným po koncepčnej, legálnej, kompetenčnej, organizačnej, odbornej, dátovej, finančnej a ďalších stránkach (potreba vytvorenia a implementácie koncepcie systematického a funkčného prepojenia štruktúr ZR a ÚVZ, resp. RÚVZ).</t>
  </si>
  <si>
    <t>Počet intervenčných aktivít zameraných na prevenciu a kontrolu COVID19 v MRK</t>
  </si>
  <si>
    <t>2.4.3 Preventívne aktivity zamerané na elimináciu šírenia COVID-19 v prostredí MRK ( NP PRIM II. -Projekt inklúzie v materských školách)</t>
  </si>
  <si>
    <t>117</t>
  </si>
  <si>
    <t>139</t>
  </si>
  <si>
    <t>Aktivity sú súčasťou rozpočtu NP PRIM II - Projekt inklúzie v materských školách</t>
  </si>
  <si>
    <t>ITMS+</t>
  </si>
  <si>
    <t xml:space="preserve">Inkluzívne tímy v zapojených materských školách robia preventívne aktivity a aktivity súvisiace so zabránením šíreniu COVID-19 (vrátane práce s rodinami). </t>
  </si>
  <si>
    <t>V obciah  pôsobia aj asistenti podpory zdravia (NP ZK), pracovníci komunitných centier a terénni socálni pracovníkci. Inkluzívne tímy v MŠ na pravidelnej báze využívajú know-how týchto pomáhajúcich profesií v rámci komplexného prístupu národných projektov take-away balíka.</t>
  </si>
  <si>
    <t xml:space="preserve">Aj podľa doplňujúcich podkladov od gestora bola daná aktivita úspešne realizovaná v tom zmysle, že nadväzovala  a dopĺňala NP PRIM, a jej súčasťou boli aj aktivity zamerané na prevenciu šírenia COVID-19, no sústredila sa predovšetkým na sanáciu dôsledkov pandémie. Najmä posledný dôraz považujem za veľmi pozitívny aspekt - negatívne dôsledky pandémie sa budú v MRK prejavovať ešte dlho po jej ukončení, a zrejme najdlhšie práve ako len ťažko dobehnuteľné medzery vo vzdelávaní, v dôsledku zníženej dostupnosti vzdelávania a ďalších verejných služieb pre MRK deti a ich rodiny - aktivitu by som určite odporúčal na pokračovanie, v prípade, že zo záverečnej správy vyplynie, že mala pozitívne dopady.   
Zároveň však z odborného hľadiska treba poukázať na dva problematické aspekty:
- V zaslanej projektovej dokumentácii, vrátane monitorovacej správy za rok 2022, sa neuvádzajú žiadne konkrétnejšie informácie o obsahoch, formách a rozsahu intervencií zameraných špecificky na COVID-19 (tie majú byť výhľadovo čiastočne zapracované do záverečnej správy projektu v budúcnosti);
- Zo zaslaného zároveň nie je zrejmé, kto obsahy a formy intervencií vo vzťahu k pandémii  garantoval po odbornej stránke z epidemiologického, resp. verejno-zdravotníckeho hľadiska (takisto by bolo dobré doplniť, prípadne zabezpečiť aspoň do budúcna, ak by sa mal projekt tohto druhu opakovať). </t>
  </si>
  <si>
    <t>2.4.4 Posilnenie ľudských zdrojov prostredníctvom terénnych asistentov COVID (TA) v rámci projektu „Podpora činností zameraných na riešenie nepriaznivých situácií súvisiacich s ochorením COVID-19 v obciach s prítomnosťou MRK“</t>
  </si>
  <si>
    <t>188</t>
  </si>
  <si>
    <t>307 513,85 EUR (Fondy EÚ)
54 267,15 EUR (ŠR)*
*pôvodná alokácia na rok 2022 bola upravená: 
261 201,43 EUR (Fondy EÚ)
46 094,37 EUR (ŠR)</t>
  </si>
  <si>
    <t>251 338,11</t>
  </si>
  <si>
    <t>44 353,79</t>
  </si>
  <si>
    <t>295 691,90</t>
  </si>
  <si>
    <t>Monitorovanie, informovanie, prevencia, osveta, zabezpečovanie hygieny, pitnej vody, potravín, lekárskej starostlivosti,liekov, vitamínov pre obyvateľov MRK, zabezpečenie očkovania. Podľa dát z januára 2022 sme mali mieru zaočkovanosti na úrovni 26% (v MRK v obciach zapojených do NP COVID MRK) = medzimesačný nárast o 12% (509 zaočkovaných), resp. medzimesačný nárast podielu zaočkovaných (na monitorovacej báze) o 2,8% v porovnaní s decembrom 2021. Vytvorenie pandemického manuálu pre všetky zapojené obce, zamestnanie 250 terénnych asistentov prevažne z MRK.</t>
  </si>
  <si>
    <t>Daná aktivita bola úspešne realizovaná aj podľa doplňujúcich informácií od gestora - obce bez pomáhajúcich profesií boli aktivitou významne podporené pri kontrole pandémie veľmi potrebnými extra terénnymi kapacitami i metodicky (vytvorenie manuálu pre obce).
Zároveň treba poukázať na niekoľko problematických aspektov, v zásade presahujúcich kompetencie projektového manažmentu aktivity, no nie zainteresovaných gestorov (ÚSVRK a MZ SR):
- Skutočnosť, že projekt bol obmedzený na obce s MRK, kde nepôsobili iné pomáhajúce profesie (jedna z podmienok účasti), spôsobila jednak to, že aktivita paradoxne nemohla prispieť ku prevencii a kontrole pandémie v MRK, ktoré boli epidémiou najviac zasiahnuté (dlhodobú prítomnosť pomáhajúcich profesií možno považovať za dobrý indikátor deprivovanosti lokalít), a jednak, že daná aktivita prebiehala aj po metodickej stránke izolovane od aktivít ostatných NP v ostatných MRK;
- Konkrétne sa táto izolovanosť zrejme najnegatívnejšie prejavila v metodickej nekoordinovanosti s NP Zdravé komunity v gescii MZ SR, ktorá sa vo viacerých smeroch ukázala ako nehospodárna a mätúca - NP COVID napr. vytváral pandemický manuál s RÚVZ paralelne a až potom, ako už medzičasom ÚVZ odporúčal analogický manuál z dielne NP ZK, k podobnej situácii došlo aj ohľadom zberu a prepájania dát a ďalších kompetencií;
- V projekte podľa všetkého chýbala dôsledná práca so samotnými súvisiacimi epidemiologickými dátami (počty ochorení, testov, intervencií za lokality a pod.), čo sťažuje precíznejšie vyhodnotenie dopadu aktivity.</t>
  </si>
  <si>
    <t>2.4.5 Priama podpora vakcinácie proti COVID-19 v MRK</t>
  </si>
  <si>
    <t>Kumulatívny počet osôb, ktoré boli zaočkované prostredníctvom nízkoprahového
očkovania</t>
  </si>
  <si>
    <t>6708</t>
  </si>
  <si>
    <t>3196</t>
  </si>
  <si>
    <t>MZ SR
(Intervenčný tím)
ZR</t>
  </si>
  <si>
    <t xml:space="preserve">Súhrnné údaje k počtom zaočkovaných, evidenciu viedli ZR a Intervenčný tím MZ SR. </t>
  </si>
  <si>
    <t>Nízkoprahové očkovanie proti ochoreniu Covid-19 prebiehalo v spolupráci s organizáciou Zdravé regióny, Intervenčného tímu MZ SR a spoločnosti Merea v období 14.6. 2021 - 16.3.2022. Celkovo prišlo na prvú, druhú alebo tretiu dávku očkovania 15 167 ľudí. Realizovalo sa celkovo 216 výjazdov očkovacieho tímu v 72 obciach, pričom 4 výjazdy boli zamerané na očkovanie detí do 18 rokov. Počet zaočkovaných reflektoval záujem o očkovanie v súvislosti s protipandemickými opatreniami. V roku 2022 bolo v prvých 3 mesiacoch uskutočnených 69 výjazdov.</t>
  </si>
  <si>
    <t>MPSVR SR
ÚV SR (ÚSVRK)
Súkromní
poskytovatelia
zdravotnej
starostlivosti
Nemocnice</t>
  </si>
  <si>
    <t xml:space="preserve">Pôvodná hodnota merateľného ukazovateľa bola nastavená v roku 2021 a vychádzala z odhadu ďalšieho priebehu očkovania pre nasledujúci rok. Dosiahnutý počet odráža záujem klientov. Očkovanie sa realizovalo podľa potrieb záujemcov. </t>
  </si>
  <si>
    <t xml:space="preserve">Aktivita sa úspešne realizovala, pričom išlo o najrozsiahlejšiu a najúspešnejšiu out-reach podporu očkovania vo vzťahu k sociálne zraniteľným skupinám v SR.
Hodnotením 2 je možné poukzať na to, že aj na priebeh tejto aktivity mal značne negatívny vplyv nejasný postoj MZ SR ohľadom miesta NP ZK, resp. ZR v systéme zdravotníctva - pri príprave a realizácii aktivity bolo neustále potrebné riešiť, často ad hoc, provizórnym spôsobom, koncepčné nejasnosti z hľadiska financovania, legislatívy, zberu a zdieľania zdravotníckych informácií, kompetencií, a pod. </t>
  </si>
  <si>
    <t>2.5.Predĺženie strednej dĺžky života znížením novorodeneckej/dojčenskej úmrtnosti</t>
  </si>
  <si>
    <t>2.5.1 Vykonávanie návštevnej služby novorodencov a dojčiat v prostredí s MRK poskytovateľom pediatrickej
starostlivosti spojenej so zdravotnou edukáciou a povzbudením matiek k účasti na gynekologickej prevencii</t>
  </si>
  <si>
    <t>Počet poskytovateľov pediatrickej starostlivosti zapojených do pilotného projektu</t>
  </si>
  <si>
    <t>6 tis. EUR (ŠR)</t>
  </si>
  <si>
    <t>BSK</t>
  </si>
  <si>
    <t>Výkaz z výjazdu</t>
  </si>
  <si>
    <t xml:space="preserve">Spolupráca primárnej pediatričky a gynekologičky, pod hlavičkou župnej polikliniky ako poskytovateľa zdravotnej starostlivosti. Absolvovali jeden výjazd - zdravotná konzultácia bola zameraná na osvetu prevencie a laktáciu. Zisťovanie, aký typ služby v rámci tohto projektu pokrýva neadresované potreby danej komunity. </t>
  </si>
  <si>
    <t>ZR
ÚV SR (ÚSVRK)
ZP</t>
  </si>
  <si>
    <t>Zrealizovali sme len jeden výjazd, neboli na to alokované žiadne zdroje.</t>
  </si>
  <si>
    <t>Zatiaľ sa len oboznamuje s tým, ako by mohla vyzerať intervencia poskytovateľa zdravotnej starostlivosti v osade, ak zároveň nie je cieľom vytvárať paralelný systém. Ukazuje sa, že lekárska konzultácia je prijímaná s vážnosťou, a má napr. potenciál podporiť prevenciu, či pomôcť prekonať ostych pri vyhľadaní starostlivosti.</t>
  </si>
  <si>
    <t>Podľa komentára samotného gestora aktivita v roku 2022 prakticky nebola realizovaná, resp. bola realizovaná nanajvýš pilotne, v rozsahu, v ktorom nemohla mať ako signifikantný ambiciózny čiastkový cieľ predĺženie strednej dĺžky života znížením novorodeneckej/dojčenskej úmrtnosti.</t>
  </si>
  <si>
    <t>Počet zrealizovaných návštev novorodencov a dojčiat v prostredí MRK</t>
  </si>
  <si>
    <t>12 tis. EUR (ŠR)</t>
  </si>
  <si>
    <t>Zdravotná dokumentácia</t>
  </si>
  <si>
    <t>2 primárne pediatričky v spolupráci s 1 gynekologičkou absolvovali výjazdy v prostredí MRK. Zdravotná konzultácia bola zameraná na šírenie osvety ohľadom prevencie, sexuálneho zdravia, zodpovedného rodičovstva, prípravy na materstvo. Zároveň absolvovali výjazdy k novorodencom a dojčatám v prostredí MRK za účelom poskytnutia ZS a preventívnych prehliadok. Primárne pediatričky navštívili všetkých novorodencov narodených v ich obvode v prostredí MRK aj za účelom kontroly sociálneho prostredia.</t>
  </si>
  <si>
    <t xml:space="preserve">Zrealizovali sme výjazdy ku všetkým novorodencom narodeným v obvodoch primárnych pediatričiek v prostredí MRK. Údaje stanovené v cieľovej hodnote boli nadhodnotené. </t>
  </si>
  <si>
    <t xml:space="preserve">Aktivita bola realizovaná pilotne v MRK s participáciou 2 primárnych pediatričiek  a 1 gynekologičky. Bolo zrealizovaných 15  návštev tromi poskytovateľmi zdravotnej starostlivosti. Okrem toho sa aktivita realizovala na západnom Slovensku, kde je prístup rómskej populácie k zdraviu iný, a kde sú podmienky vykonávania, či prístup osôb z MRK úplne odlišné od niektorých východoslovenských lokalít (Sečovce, Jarovnice). Cieľová hodnota bola  v roku 2023  -  120;  dosiahnutá hodnota bola 15.  Pokladám takmer za nemožné pri dnešnom vyťažení  a absolútnom nedostatku primárnych pediatrov, aby táto aktivita bola významne rozširovaná. Aktivita nemala signifikantný dopad na MRK. </t>
  </si>
  <si>
    <t>120</t>
  </si>
  <si>
    <t>18 tis. EUR (ŠR)</t>
  </si>
  <si>
    <t>Aktivity neboli realizované.</t>
  </si>
  <si>
    <t>V roku 2024 neboli realizované žiadne výjazdy, na aktivitu neboli alokované žiadne  finančné zdroje.</t>
  </si>
  <si>
    <t xml:space="preserve">Aktivita nebola realizovaná, hlavne z dôvodov neposkytnutia finančných prostriedkov, merateľné ukazovatele neboli dosiahnuté. 
Po doplňujúcom vyjadrení MZ SR: Aktivity neboli realizované, schválenie nového zákona a prechod starostlivosti o matku  novorodenca v domácom prostredí do ADOS je významným krokom, ale v roku 2024 ešte nebol platný, takže ponechávam pôvodnú známku za aktivitu.Aktivita nebola realizovaná, hlavne z dôvodov neposkytnutia finančných prostriedkov, merateľné ukazovatele neboli dosiahnuté. </t>
  </si>
  <si>
    <t>MZ SR predložilo v auguste 2024 návrh zákona, ktorým sa mení a dopĺňa zákon č. 577/2004 Z. z. o rozsahu zdravotnej starostlivosti uhrádzanej na základe verejného zdravotného poistenia a o úhradách za služby súvisiace s poskytovaním zdravotnej starostlivosti v znení neskorších predpisov (ďalej len ,,zákon č. 577/2004 Z. z.), ktorého cieľom je skvalitnenie zdravotnej starostlivosti poskytovanej v rozsahu ošetrovateľskej praxe dieťaťu s potrebou ošetrovateľskej starostlivosti, najmä dieťaťu so zdravotným postihnutím a dieťaťu zo sociálne slabého prostredia, po prepustení z ústavného zdravotníckeho zariadenia do domáceho prostredia alebo iného prirodzeného prostredia. Cieľom návrhu zákona je na základe verejného zdravotného poistenia poskytovať dieťaťu v domácom prostredí ošetrovateľské výkony agentúrou domácej ošetrovateľskej starostlivosti. Na základe verejného zdravotného poistenia sa plne uhrádza aj zdravotná starostlivosť v rozsahu ošetrovateľskej praxe poskytovanej sestrou, ktorá poskytuje špecializovanú ošetrovateľskú starostlivosť v špecializačnom odbore ošetrovateľská starostlivosť v pediatrii alebo v špecializačnom odbore intenzívna ošetrovateľská starostlivosť v neonatológii alebo v špecializačnom odbore intenzívna ošetrovateľská starostlivosť v pediatrii alebo sestrou s pokročilou praxou podľa osobitného predpisu na neonatologickom pracovisku ústavnej zdravotnej starostlivosti alebo pediatrickom oddelení ústavnej zdravotnej starostlivosti alebo v špecializačnom odbore ošetrovateľská starostlivosť v komunite, v domácom prostredí alebo v inom prirodzenom prostredí v súvislosti so zdravotnou starostlivosťou v rozsahu najviac štyri návštevy dieťaťa s potrebou poskytovania ošetrovateľskej starostlivosti počas šiestich týždňov po prepustení z ústavnej zdravotnej starostlivosti. Ďalej je zámerom návrhu zákona odbremeniť pracoviská ústavných zdravotníckych zariadení od dodatočných konzultácií poskytovaných zákonným zástupcom po prepustení dieťaťa do domáceho prostredia alebo iného prirodzeného prostredia dieťaťa, odľahčiť ambulancie zmluvných pediatrov, ktorí poskytujú všeobecnú ambulantnú zdravotnú starostlivosť pre deti a dorast, od takých ošetrovateľských výkonov, ktoré môže poskytovať agentúra domácej ošetrovateľskej starostlivosti, a v neposlednom rade poskytnúť zákonnému zástupcovi pomoc so zabezpečením zdravotnej starostlivosti o dieťa, vrátane edukácie a podpory dojčenia. Zákon č. 577/2004 Z. z. je v platnosti od 31. 12. 2024.</t>
  </si>
  <si>
    <t>180</t>
  </si>
  <si>
    <t>2.5.2 Hodnotenie plnenia aktivít opatrenia 2.5.1 pre účely tvorby metodiky práce pilotného projektu, pre implementáciu v ďalších samosprávnych krajoch</t>
  </si>
  <si>
    <t>Existencia metodiky práce pilotného projektu</t>
  </si>
  <si>
    <t>Aktivita nebola realizovaná.</t>
  </si>
  <si>
    <t xml:space="preserve">Naviazaná na plnenie predchádzajúcej aktivity. </t>
  </si>
  <si>
    <t>Aktivitu hodnotím ako nesplnenú, je naviazaná na aktivitu 2.5.1 a teda logicky nebola splnená a merateľné ukazovatele neboli dosiahnuté.</t>
  </si>
  <si>
    <t>3. Rovnaký prístup k
poskytovaniu zdravotnej starostlivosti pre MRK</t>
  </si>
  <si>
    <t>3.1 Zlepšenie vedomostí osôb z MRK o systéme nahlasovania
podozrení na diskriminačné
správanie v procese prijímania služieb zdravotnej starostlivosti</t>
  </si>
  <si>
    <t>3.1.1 Zvýšenie povedomia osôb z MRK o možnostiach riešenia podozrenia na diskriminačné správanie v súvislosti s prijímaním služieb zdravotnej starostlivosti</t>
  </si>
  <si>
    <t>Manuál (Možnosti riešenia diskriminácie a porušení ľudských práv v súvislosti s poskytovaním zdravotnej starostlivosti)</t>
  </si>
  <si>
    <t>Uvedená aktivita bude súčasťou rozpočtu SNSĽP na rok 2022.</t>
  </si>
  <si>
    <t>https://www.snslp.sk/wp-content/uploads/riesenie-diskr_zdravotna-starostlivost.pdf</t>
  </si>
  <si>
    <t>SNSĽP vypracovalo analýzu základných východísk a právomocí inštitúcií ochrany a podpory ľudských práv v oblasti zdravotnej starostlivosti. Informácie uvedené v manuáli konzultovalo aj s KVOP a Úradom pre dohľad nad zdravotnou starostlivosťou. Manuál bol v roku 2022 zverejnený v online verzii, v roku 2023 sa predpokladá jeho tlač v prvotnom náklade 60 ks.</t>
  </si>
  <si>
    <t>ZR
ÚV SR (ÚSVRK)</t>
  </si>
  <si>
    <t>SNSĽP konzultovalo použitú terminológiu v manuáli s ÚSVRK a na účel všeobecných východísk si vyžiadalo dáta od ZR.</t>
  </si>
  <si>
    <t>Gestor aktivitu úspešne realizoval v tom zmysle, že pripravil kvalitný manuál k danej problematike, ktorý predstavuje praktický základný prehľad o možnostiach právnej nápravy diskriminačného správania špecificky vo vzťahu k pacientom z MRK a ich rodinám.</t>
  </si>
  <si>
    <t>Počet informačných materiálov distribuovaných do komunít MRK</t>
  </si>
  <si>
    <t>Počet podnetov namietajúcich diskrimináciu pri poskytovaní zdravotnej starostlivosti</t>
  </si>
  <si>
    <t>Uvedená aktivita bude súčasťou rozpočtu SNSĽP na rok 2023.</t>
  </si>
  <si>
    <t>107,88</t>
  </si>
  <si>
    <t>https://www.snslp.sk/wp-content/uploads/LETAK2.pdf
https://www.snslp.sk/wp-content/uploads/LETAK.pdf
https://www.snslp.sk/wp-content/uploads/LETAK_MRK_a5_RJ.pdf
https://www.snslp.sk/wp-content/uploads/LETAK_MRK_3fold_RJ.pdf</t>
  </si>
  <si>
    <t>V roku 2023 SNSĽP vypracovalo informačný materiál pre obete diskriminácie a porušovania ľudských práv v súvislosti s poskytovaním zdravotnej starostlivosti, ktorý sa skladá z dvoch častí. Prvá časť obsahuje základné informácie o práve na zdravie a právach a slobodách, ktoré je štát povinný garantovať v oblasti zdravotnej starostlivosti. Druhá časť obsahuje prehľad inštitúcií, na ktoré sa v súvislosti s ochranou ich práv pri poskytovaní zdravotnej starostlivosti môžu jednotlivci obrátiť, vrátane kontaktných informácií. Informačný materiál bol preložený do maďarčiny, a v spolupráci s Úradom splnomocnenca vlády Slovenskej republiky pre rómske komunity aj do rómčiny. V tlačenej verzii bude distribuovaný do komunít MRK v priebehu roka 2024.</t>
  </si>
  <si>
    <t>Preklad do RJ bol zabezpečený v spolupráci s ÚSVRK. V roku 2024 nadviaže SNSĽP spoluprácu s ÚSVRK a ZR na distribúcii informačných materiálov do komunít.</t>
  </si>
  <si>
    <t>K samotnej distribúcii do komunít nedošlo z dôvodu potreby zabezpečenia prekladov do vhodných jazykov a rozpočtových možností realizátora, vzhľadom na potrebu vyčlenenia nákladov na tlač.</t>
  </si>
  <si>
    <t>Preklad do maďarčiny bol zabezpečený z rozpočtu SNSĽP a preklad do RJ zabezpečil ÚSVRK bez finančných nárokov. Tlač je zabezpečená z rozpočtu SNSĽP na rok 2024.</t>
  </si>
  <si>
    <t>Gestor aktivity potvrdil,  že informačný materiál bol vyhotovený v roku 2023, a zabezpečil nad rámec úlohy jeho preklad do maďarčiny a rómčiny s cieľom dostupnosti obsahu pre cieľovú skupinu. Materiál bol teda v 3 jazykových verziách zverejnený na webe v roku 2023 a dostupný online. Vzhľadom na rozpočtové možnosti museli tlač všetkých 3 jazykových verzií posunúť na január 2024. V súčasnom kalendárnom roku sú už materiály distribuované v komunitách, ako aj v rámci relevantných aktivít strediska.</t>
  </si>
  <si>
    <t>Uvedená aktivita bude súčasťou rozpočtu SNSĽP na rok 2024.</t>
  </si>
  <si>
    <t>V roku 2024 Stredisko distribuovalo 300 informačných materiálov „Informácie pre obete diskriminácie v súvislosti s poskytovaním zdravotnej starostlivosti“ v rómskom, maďarskom a slovenskom jazyku do komunitných centier v spolupráci  s Implementačnou agentúrou MPSVR SR.</t>
  </si>
  <si>
    <t>300 materiálov bolo distribuovaných v spolupráci s Implementačnou agentúrou MPSVR SR.</t>
  </si>
  <si>
    <t>Gestorka  aktivity potvrdila,  že informačný materiál bol vyhotovený v roku 2023;  a gestori zabezpečili nad rámec úlohy jeho preklad do maďarčiny a rómčiny s cieľom dostupnosti obsahu pre cieľovú skupinu. Materiál bol teda v 3 jazykových verziách zverejnený na webe v roku 2023 a dostupný online. Vzhľadom na rozpočtové možnosti museli tlač všetkých 3 jazykových verzií posunúť na január 2024. V kalendárnom roku 2024 bolo do MRK distribuovaných 300 ks materiálov s názvom „Informácie pre obete diskriminácie v súvislosti s poskytovaním zdravotnej starostlivosti“.</t>
  </si>
  <si>
    <t>3.1.2 Advokačné aktivity smerujúce k vytvoreniu platformy, ktorá by zabezpečovala ochranu práv jednotlivcov pri poskytovaní zdravotnej starostlivosti bez ohľadu na dôvod</t>
  </si>
  <si>
    <t>Počet zapojených subjektov v rámci aktivít</t>
  </si>
  <si>
    <t>ÚV SR (ÚSVRK)
SNSĽP</t>
  </si>
  <si>
    <t>záznamy zo stretnutí</t>
  </si>
  <si>
    <t>V roku 2022 SNSĽP a ÚSVRK zorganizovali 2 stretnutia zainteresovaných aktérov s cieľom diskutovať o porušovaní ľudských práv a diskriminácii jednotlivcov pri poskytovaní zdravotnej starostlivosti (13.9. prezenčne a 8.12. online). Na stretnutiach si zapojené subjekty vymieňali skúsenosti a informácie z praxe, a diskutovali o možnostiach riešení prípadov v rámci právomocí existujúcich subjektov. Stretnutí sa okrem zástupcov SNSĽP a ÚSVRK zúčastnili aj zástupcovia ZR, MZ SR, Úradu pre dohľad nad zdravotnou starostlivosťou, KVOP, SAV a organizácií občianskej spoločnosti ACEC a Ženské kruhy.</t>
  </si>
  <si>
    <t>ÚSVRK zabezpečoval stretnutia po organizačno-administratívnej stránke a SNSĽP po obsahovej stránke.</t>
  </si>
  <si>
    <t xml:space="preserve">Aktivita bola úspešne realizovaná v tom zmysle, že došlo k sformovaniu platformy, ktorej súčasťou sa stali takmer všetci kľúčoví aktéri v problematike. Ak sa má skupina výhľadovo stať efektívnou, potrebuje zaangažovať skúsených klinických praktikov (lekárov, sestry, manažérov, ideálne aj z poisťovní) motivovaných pomôcť skupine nájsť vhodné spoľahlivé indikátory diskriminácie vo vzťahu k MRK. </t>
  </si>
  <si>
    <t>záznam zo stretnutia, 
https://www.slov-lex.sk/legislativne-procesy/SK/LP/2023/444/pripomienky/8ff6290b-c6c5-4cb0-86d2-e47fcac29ec1</t>
  </si>
  <si>
    <t>Stretnutie platformy aktérov k problematike ochrany práv jedntotlivcov pri poskytovaní zdravotnej starostlivosti sa uskutočnilo 17.10.2023 v hybridnej forme. Stretnutie organizačne zastrešoval ÚSVRK, a obsahovo ho viedlo SNSĽP. Zúčastnili sa ho zástupcovia a zástupkyne ÚSVRK, SNSĽP, MZ SR, KVOP, ZR, ÚKOZZ, Ženské kruhy, ACEC. Prizvané boli aj organizácie zastupujúce práva rôznych zraniteľných skupín, avšak z rôznych dôvodov sa nemohli zúčastniť. 
28/7/2023 predložilo SNSĽP pripomienku k návrhu poslancov NRSR Mareka Krajčího, Zuzany Šebovej, Vladimíra Baláža a Richarda Rašiho na vydanie zákona o postavení, pôsobnosti a financovaní Asociácie na ochranu práv pacientov Slovenskej republiky (tlač 1624) predloženej do MPK LP/2023/444, ktorý navrhoval kreovanie AOPP ako pacientskeho ombudsmana. SNSĽP v pripomienke víta legislatívne snahy na inštitucionalizovanie ochrany práv osôb pri poskytovaní zdravotnej starostlivosti a výkone verejného zdravotného poistenia prostredníctvom zriadenia pacientskeho ombudsmana, avšak predložený návrh zákona navrhuje stiahnuť na ďalšie prepracovanie. Argumentovalo, že návrh zákona nenpĺňa deklarovaný cieľ ani mandát, a právomoci AOPP nereflektujú identifikované výzvy v ochrane práv FO pri poskytovaní zdravotnej starostlivosti a výkone verejného zdravotného poistenia, a nezlepšuje stav ochrany práv. SNSĽP poukázalo na potrebu participatívneho procesu kreovania pacientskeho ombudsmana. 
Zároveň SNSĽP v roku 2023 vyvíjalo advokačné aktvity zamerané na ochranu práv jednotlivcov pri výkone liekovej politiky. Dňa 12.7.2023 sa zástupkyňa SNSĽP zúčastnila stretnutia so zástupcami verejeného ochrancu práv a Národného inštitútu pre hodnotu a technológie v zdravotníctve s cieľom oboznámiť sa s fungovaním tejto nezávislej inštitúcie pre hodnotenie zdravotníckych technológií (HTA) a prediskutovať problematiku dostupnosti zdravotnej starostlivosti a zachovávania distribučnej spravodlivosti. Súčasťou diskusie boli aj možné návrhy na zmeny právnej úpravy do budúcnosti, ktoré by mohli prispieť k väčšej miere transparentnosti, a mohli by posilniť nediskriminačné prístupy pri napĺňaní pozitívneho záväzku štátu spojeného s napĺňaním práva na bezplatnú zdravotnú starostlivosť. Zástupkyňa SNSĽP sa zúčastnila aj pracovného stretnutia so zástupcami MZ SR k problematike úhrady výnimkových liekov zdravotnými poisťovňami.</t>
  </si>
  <si>
    <t>ÚSVRK zabezpečuje stretnutia platformy po organizačnej stránke a SNSĽP po obsahovej. 
Pred predložením pripomienky v MPK SNSĽP konzultovalo svoje stanovisko s KVOP a ÚSVRK.</t>
  </si>
  <si>
    <t>Stretnutie platofrmy bolo plánované aj na 22/9/2023, avšak zo zdravotných dôvodov organizátorov na strane SNSĽP bolo zrušené.</t>
  </si>
  <si>
    <t>Na zasadnutí platformy 17/10/2023 v rámci diskusie k návrhom na ďalšie aktivity/zameranie platformy bol predložený návrh na jej presunutie pod iný gestorát s cieľom širokospektrálneho zamerania na rôzne cieľové skupiny (napr. pod MZ SR), pričom sa aktuálne zvažuje takáto možnosť.</t>
  </si>
  <si>
    <t xml:space="preserve">Aktivita bola úspešne realizovaná v tom zmysle, že došlo k sformovaniu platformy, ktorej aktivity by podľa gestora mali byť presunuté na Min. zdrav. so zainteresovaním zdravotníckeho sektora tak, aby bolo možné nájsť indikátory diskriminácie pri poskytovaní zdravotníckej starostlivosti tak ambulantnej, ako aj nemocničnej. </t>
  </si>
  <si>
    <t>zápis zo stretnutia</t>
  </si>
  <si>
    <t>Aktivita v roku 2024 bola realizovaná cestou jednotlivých zasadnutí Tematickej pracovnej skupiny pre prioritnú oblasť zdravie v procese prípravy pokračujúceho Akčného plánu pre prioritnú oblasť zdravie na roky 2025 - 2027. Aktivita bola niekoľko krát prerokovaná a prehodnotená počas jednotlivých zasadnutí Tematickej pracovnej skupiny v termínoch, 3.7.2024, 11.7.2024, 24.7.2025, 22.8.2025 za prítomnosti predstaviteľov Ústredných orgánov štátnej a verejnej správy, akademickej obce a mimovládneho a neziskového sektoru (Ústav etnológie a sociálnej antropológie Akadémie vied v Bratislave, Ministerstvo školstva, výskumu, vývoja a mládeže SR, Úrad pre dohľad nad zdravotnou starostlivosťou, Intymyta o. z., Samosprávne kraja Slovenska, Ministerstvo zdravotníctva SR - Zdravé regióny, Slovenská komora sestier a pôrodných asistentiek, Slovenské národné stredisko pre ľudské práva, Ministerstvo práce, sociálnych vecí a rodiny SR, Univerzita Pavla Jozefa Šafárika v Košiciach - Lekárska fakulta, Národné centrum zdravotníckych informácií, Ministerstvo zdravotníctva SR, Asociácia pre kultúru, vzdelávanie a komunikáciu, Výskumný ústav detskej psychológie a patopsychológie, Združenie miest a obcí Slovenska, Úrad Prešovského samosprávneho kraja, Územný spolok Košice, Úrad verejného zdravotníctva SR, Equita, o. z. Vzhľadom na všeobecné zameranie aktivity, členovia TPS zdravie sa rozhodli pre nezaradenie aktivity do pokračujúceho AP zdravie na roky 2025 - 2027.</t>
  </si>
  <si>
    <t xml:space="preserve">ÚSVRK zabezpečovalo stretnutia pracovnej skupiny po organizačnej stránke. </t>
  </si>
  <si>
    <t xml:space="preserve">Aktivitu podľa merateľných ukazovateľov a zapojenia 19  subjektov tematickej pracovnej skupiny do diskusie o advokačných  aktivitách smerujúcich  k vytvoreniu platformy, ktorá by zabezpečovala ochranu práv jednotlivcov pri poskytovaní zdravotnej starostlivosti bez ohľadu na dôvod;  je možné hodnotiť ako splnenú vzhľadom na zapojenie väčšieho množstva subjektov do tematickej skupiny . Navrhujem pokračovanie aktivity a zahrnutie  akčného plánu na roky 2025 – 2027.  </t>
  </si>
  <si>
    <t>3.1.3 Realizácia kvalitatívnej analýzy zameranej na identifikáciu bariér Rómov pri poskytovaní zdravotnej starostlivosti so zohľadnením rozdielov medzi mužmi a ženami</t>
  </si>
  <si>
    <t>Analýza</t>
  </si>
  <si>
    <t xml:space="preserve">1 - interný ÚSVRK + 5 externých </t>
  </si>
  <si>
    <t>SNSĽP,
ÚV SR (ÚSVRK)</t>
  </si>
  <si>
    <t>https://www.romovia.vlada.gov.sk/site/assets/files/1276/bariery_romskych_zien_analyticka_sprava.pdf</t>
  </si>
  <si>
    <t xml:space="preserve">ÚSVRK už v roku 2023 prostredníctvom NP MaH v spolupráci s Univerzitou Komenského v Bratislave (Fakulta sociálnych a ekonomických vied) realizoval Tematické zisťovanie zamerané na identifikáciu bariér rómskych žien pri poskytovaní zdravotnej starostlivosti. Cieľom analýzy bolo identifikovať prekážky, ktorým čelia Rómky z marginalizovaných rómskych komunít pri prístupe k zdravotnej starostlivosti. Výskum použil kvalitatívne výskumné metódy (pološtruktúrované rozhovory a fokusové skupiny) a zameral sa na prístup k službám u všeobecného lekára pre dospelých, gynekológa a na gynekologicko-pôrodníckych oddeleniach.  </t>
  </si>
  <si>
    <t xml:space="preserve">UK BA (FSEV) - vypracovali analýzu </t>
  </si>
  <si>
    <t>Poskytnutá analýza má 76 strán, je uvedená na webstránke. Cieľom výskumu  bolo identifikovať bariéry pri poskytovaní zdravotníckej starostlivosti;  išlo o kvalitatívnu analýzu so semi-štruktúrovanými rozhovormi,  ktoré prebiehali v marginalizovaných rómskych komunitách ku každej bariére sú navrhované odporúčania. V analýze sú identifikované a kategorizované možné bariéry v zdravotníckej starostlivosti   a  ďalej odporúčané  opatrenia pre verejnú politiku. Opatrenia pre verejnú politiku zahŕňajú opatrenia smerované na zdravotnícky systém lekárov a zdravotnícky personál, opatrenia zamerané pre rómsku populáciu a pre rómske ženy v marginalizovaných rómskych komunitách. Publikácia vyzdvihuje aj prácu APZ * asistentov podpory zdravia, ktorí sú schopní rómskej menšine tlmočiť a objasniť pokyny lekárov resp. zdravotníckeho personálu.</t>
  </si>
  <si>
    <t>3.2. Zlepšenie vedomostí a
zručností zdravotníckych
pracovníkov o špecifikách
poskytovania služieb zdravotnej starostlivosti osobám z MRK</t>
  </si>
  <si>
    <t>3.2.1 Rozšírenie obsahu minimálneho štandardu pre špecializačný študijný program v špecializačnom odbore:
Ošetrovateľská starostlivosť v komunite, o špecifiká marginalizovaných rómskych komunít pri poskytovaní zdravotnej starostlivosti</t>
  </si>
  <si>
    <t>Obsahová analýza aktuálnych tematických okruhov minimálneho štandardu špecializačného štúdia, návrh a zapracovanie nových tematických okruhov vzdelávania o špecifiká poskytovania ošetrovateľskej starostlivosti príslušníkovi z MRK</t>
  </si>
  <si>
    <t>Aktivita je súčasťou úloh MZ SR, ktoré odborne a metodicky riadi ďalšie vzdelávanie
zdravotníckych pracovníkov.</t>
  </si>
  <si>
    <t>https://www.health.gov.sk/Clanok?vzdelavanie-aktuality-vestnik</t>
  </si>
  <si>
    <t>Novela výnosu Ministerstva zdravotníctva Slovenskej republiky zo 17. septembra 2010 č. 12422/2010-OL, ktorým sa ustanovujú minimálne štandardy pre špecializačné študijné programy, minimálne štandardy pre certifikačné študijné programy a minimálne štandardy pre študijné programy sústavného vzdelávania a ich štruktúra v znení neskorších predpisov, nadobudol účinnosť 15. decembra 2022.</t>
  </si>
  <si>
    <t>Aj na základe doplňujúcich informácií zaslaných gestorom súhlasím, že táto zmysluplná aktivita bola úspešne realizovaná v tom zmysle, že 6 akreditovaných vzdelávacích inštitúcií bude vďaka nej v rámci poskytovania špecializačného štúdia "ošetrovateľskej starostlivosti v komunite" scitlivovať prácu s pacientmi z MRK a ich rodinami približne 50-80 zdravotníckych profesionálov ročne.
Dôležité limity realizovanej aktivity, s ktorými by bolo dobré sa v akčných plánoch Stratégie vysporiadať výhľadovo:
- ide o nepovinnú formu vzdelávania, a len pre špecifickú, pomerne úzku skupinu zdravotníkov (bolo by vhodné zvážiť rozšírenie vo vzťahu k ostatným zdravotníckym profesionálom, a v rámci povinnej výučby);
- za obsahy samotnej výuky budú zodpovedať vzdelávacie inštitúcie, ktoré s podobným druhom vzdelávania (na štrukturálnu kompetenciu personálu, špecificky vo vzťahu k MRK) nemusia mať žiadnu predošlú skúsenosť.</t>
  </si>
  <si>
    <t>3.2.2 Monitoring vzdelávania sestier v príslušnom obsahovo a tematicky inovovanom špecializačnom študijnom programe Ošetrovateľská starostlivosť v komunite</t>
  </si>
  <si>
    <t>Počet absolventov inovovaného špecializačného štúdia</t>
  </si>
  <si>
    <t>157</t>
  </si>
  <si>
    <t>Centrálny register zdravotníckych pracovníkov v ďalšom vzdelávaní (súčasť národného registra zdravotníckych pracovníkov Národné zdravotnícke administratívne registre)</t>
  </si>
  <si>
    <t xml:space="preserve">Vzdelávacie ustanovizne, ktoré získali od MZ SR osvedčenie o akreditácii študiného programu špecializačného odboru "ošetrovateľská starostlivosť v komunite", vzdelávajú na základe tohto osvedčenia zdravotníckych pracovníkov  (sestry) v ošetrovateľskej starostlivosti v komunite. 
Predmetný  minimálny štandard bol inovovaný a  uverejnený v novele výnosu Ministerstva zdravotníctva Slovenskej republiky zo 17. septembra 2010 č. 12422/2010-OL, ktorým sa ustanovujú minimálne štandardy pre špecializačné študijné programy, minimálne štandardy pre certifikačné študijné programy a minimálne štandardy pre študijné programy sústavného vzdelávania a ich štruktúra v znení neskorších predpisov. 
Za kalendárny rok 2023 bolo v predmetnej špecializácii vyvzdelávaných 157 sestier. </t>
  </si>
  <si>
    <t>Vzdelávacie
ustanovizne</t>
  </si>
  <si>
    <t xml:space="preserve">Za kalendárny rok 2023 bolo v predmetnej špecializácii vzdelávaných 157 sestier, čím boli kritériá splnené, ale nie je jasný dopad danej aktivity na MRK, a napr. rozmiestnenie sestier v rámci okresov.  V rozsahu teoretických vedomostí na fakultách (viz webové stránky Univerzity v Prešove a  JLF Martin)  sa na napr. uvádza multikultúrne ošetrovateľstvo ako jedna z tém. </t>
  </si>
  <si>
    <t>49</t>
  </si>
  <si>
    <t xml:space="preserve">2 zamestnanci interne (MZ SR) v spolupráci s FOaZOŠ SZU v Ba </t>
  </si>
  <si>
    <t>Za sledovaný rok 2024 bolo v špecializačnom odbore  „ošetrovateľská starostlivosť v komunite“ zaradených 88 a absolventov 49.</t>
  </si>
  <si>
    <t xml:space="preserve">Ukazovateľ bol naplnený už v minulom roku. </t>
  </si>
  <si>
    <t xml:space="preserve">Podľa popisu bol merateľný ukazovateľ naplnený už v roku 2024 a teda súhrnné výsledky poukazujú na sumárne prevýšenie  počtu vzdelávaných sestier v programe Ošetrovateľská starostlivosť v komunite. </t>
  </si>
  <si>
    <t>Za sledované obdobie rokov 2022 až 2024 bolo v ďalšom vzdelávaní v špecializačnom odbore „ošetrovateľská starostlivosť v komunite“ vyvzdelávaných 183 sestier.</t>
  </si>
  <si>
    <t>3.3. Realizácia podpory zdravia pacientov z MRK v prostredí ústavnej zdravotnej starostlivosti</t>
  </si>
  <si>
    <t>3.3.1 Existencia pozície asistenta podpory zdravia v prostredí nemocníc</t>
  </si>
  <si>
    <t>Počet asistentov podpory zdravia vykonávajúcich podporu zdravia pacientov z MRK v prostredí nemocníc</t>
  </si>
  <si>
    <t>195 500 EUR (Fondy EÚ)
34 500 EUR (ŠR)</t>
  </si>
  <si>
    <t>Pracovné zmluvy so zamestnancami na pozícii APZN;
 Zmluvy s nemocnicami a zdravotníckymi zariadeniami</t>
  </si>
  <si>
    <t xml:space="preserve">V roku 2022 bolo na pozícii asistenta podpory zdravia zamestnaných ku 31.12.2022 15 osôb (NP ZK 2B), pričom z toho 1 APZN zastupuje APZN na materskej dovolenke. Aktívnych APZN bolo teda 14, v súlade s cieľovou hodnotou. V roku 2022 program priebiehal v 11 nemocniciach a zariadeniach: Detská fakultná nemocnica Košice; Všeobecná NsP Lučenec; NsP Kráľovský Chlmec; Nemocnica s poliklinikou Štefana Kukuru Michalovce, a.s. (2 APZN); Nemocnica s poliklinikou Trebišov (2 APZN); Nemocnica s poliklinikou sv. Jakuba n.o. Bardejov; FNsP J.A.R. Prešov (3 APZN); NÚTPCHaHCH Vyšné Hágy/  Dolný Smokovec (1 APZN); UNLP Košice; Nemocnica Poprad. Z toho bola v roku 2022 novo zazmluvnená Nemocnica Poprad.
V rámci NP ZK 3B bol v roku 2022 1 APZN s výkonom práce v nemocnici v meste Malacky. </t>
  </si>
  <si>
    <t>Aktivita sa realizovala podľa plánu - kvalitatívna spätná väzba od zainteresovaných poskytovateľov zdravotnej starostlivosti, pacientov i účastníkov navyše podčiarkuje, že môže ísť o aktivitu, ktorú by malo zmysel rozšíriť plošne (kopírujúc spádové oblasti s MRK).
Je však potrebné poukázať na zásadný nedostatok absencie kvantitatívnych dát o pozitívnych dopadoch danej aktivity - keďže už nejde o pilot, dochádza k postupnej expanzii, a prax je tu, preto je naozaj potrebné oprieť sa aj o kvantitatívne dôkazy funkčnosti.</t>
  </si>
  <si>
    <t>V roku 2023 bolo na pozícii asistenta podpory zdravia zamestnaných ku 31.12.2022 15 osôb (NP ZK 2B), pričom z toho 1 APZN zastupuje APZN na materskej dovolenke. Aktívnych APZN bolo teda 14, v súlade s cieľovou hodnotou. V roku 2023 program priebiehal v 11 nemocniciach a zariadeniach: Detská fakultná nemocnica Košice; Všeobecná NsP Lučenec; NsP Kráľovský Chlmec; Nemocnica s poliklinikou Štefana Kukuru Michalovce, a.s. (2 APZN); Nemocnica s poliklinikou Trebišov (2 APZN); Nemocnica s poliklinikou sv. Jakuba n.o. Bardejov; FNsP J.A.R. Prešov (3 APZN); NÚTPCHaHCH Vyšné Hágy/  Dolný Smokovec (1 APZN); UNLP Košice; Nemocnica Poprad. Koncom roka 2023 sme nadviazali zmluvnú spouprácu s nemocnicou v Brezne, do ktorej nastúpi APZN v 3/2024. Od roku 2024 už APZN nebude pokračovať v nemocnici v Kráľovskom Chlmci.
V rámci NP ZK 3B bol v roku 2022 1 APZN s výkonom práce v nemocnici v meste Malacky. 
V rámci projektu NP ZK, ktorý bude od roku 2024 implementovať organizácia ZR, je projektovaný počet APZN v menej rozvinutých regiónoch 18, a vo viac rozvinutom regióne 2.</t>
  </si>
  <si>
    <t>Aktivita sa realizovala podľa plánu – cieľové hodnoty boli dosiahnuté. APZ v prostredí nemocníc pracovali v počte 15, najčastejšie vo východoslovenskom kraji. Tak, ako sa uvádza v správe z minulého roka 2022, bolo by potrebné porovnať efektivitu a funkčnosť intervencie v nemocniciach, kde pracujú, a zahrnúť aj reflexiu od poskytovateľov zdravotníckej starostlivosti.</t>
  </si>
  <si>
    <t>ZR: viac ako 31 osôb  z toho:
17 APZN
2 manažéri APZN
2 - metodické oddelenie
3 - vzdelávacie oddelenie
3 - projektové oddelenie
1 - manažér pre monitorovanie
1 - hlavná kontrolórka projektových aktivít
2 - personálne oddelenie
a ďalšie pozície v rámci ekonomického oddelenia</t>
  </si>
  <si>
    <t>V roku 2024 bolo na pozícii APZN zamestnaných 17 osôb (stav k 31.12. 2024). Zoznam zapojených nemocníc a špecializovaných zariadení (15) v roku 2024:
NsP Bardejov; DFN Košice; UNLP Košice; NsP Michalovce; FNsP Prešov;
NsP Trebišov; Nemocnica Košice - Šaca; 
NsP Brezno; NsP Lučenec; Nemocnica Malacky;
NÚTPCHaHCH Vyšné Hágy; NÚDTaRCH Dolný Smokovec;
Nemocnica Poprad; FNsP Banská Bystrica; NÚDCH Bratislava</t>
  </si>
  <si>
    <t>Podľa popisu gestorky a podľa telefonického dohovoru bola aktivita splená, merné ukazovatele sú naplnené. APZ sú aktívni vo vybraných nemocniciach, požiadavky na ich vzdelanie sú vyššie ako požiadavky na APZ pracujúceho v komunite.</t>
  </si>
  <si>
    <t>3.3.2 Pilotný program zvyšovania štrukturálnej kompetencie zdravotníckych prevádzok vo vzťahu k pacientom z MRK</t>
  </si>
  <si>
    <t xml:space="preserve">Zriadenie pracovnej skupiny pre monitorovanie a odstraňovanie nerovného prístupu k pacientom z MRK vo vybranom zdravotníckom zariadení </t>
  </si>
  <si>
    <t>V súvislosti s aktivitou sme v roku 2023 uzavreli memorandum o spolupráci s Asociáciou nemocníc Slovenska. Plnenie aktivity presúvame na rok 2024.</t>
  </si>
  <si>
    <t>Vedenie
vybraného
zdravotníckeho
zariadenia
SAV</t>
  </si>
  <si>
    <t xml:space="preserve">Na danú aktivitu sme v roku 2023 nemali personálne kapacity. </t>
  </si>
  <si>
    <t xml:space="preserve">V súvislosti s aktivitou sme v roku 2023 uzavreli memorandum o spolupráci s Asociáciou nemocníc Slovenska. Plnenie aktivity aktivity presúvame na rok 2024. Aktívne sme pracovali na zazmluvnení ďalších nemocničných zariadení, ktoré sa podarilo zazmluvniť ešte v roku 2023. Aktivitu presúvame na rok 2024, kedy bude situácia najmä v zmysle personálnych kapacít stabilizovaná. </t>
  </si>
  <si>
    <t xml:space="preserve">Na danú aktivitu podľa vyjadrenia gestorky neboli v roku 2023 dostatočné personálne kapacity.  </t>
  </si>
  <si>
    <t>Za ZR:1 - expert v oblasti zdravia Rómov</t>
  </si>
  <si>
    <t>Účelom aktivity malo byť pilotovanie monitorovania a odstraňovania praktík nerovného prístupu v poskytovaní zdravotnej starostlivosti pacientom z MRK prostredníctvom kolaboratívneho prístupu zástupcov vedenia zariadenia poskytujúceho starostlivosť, zástupcov pacientov MRK a akademických expertov (vo vybranom zdravotníckom zariadení, v nadväznosti na predošlé úspešné pôsobenie asistencie podpory zdravia ZR v prostredí nemocníc). 
Pracovná skupina bola vytvorená vo vybranej súkromnej regionálnej nemocnici na východnom Slovensku. Pracovná skupina pozostáva zo zástupcov predmetného zdravotníckeho zariadenia (vedenie ako aj radoví pracovníci), externých expertov  a pacientov z prostredia MRK. 
Cieľmi tejto skupiny sú: 
- vytvorenie metodiky na interné monitorovanie nerovného zaobchádzania vo vzťahu k pacientom z MRK a jej otestovanie. 
- kolaboratívna úprava procesov v rámci zdravotníckeho zariadenia zabezpečujúca postupné odstránenie zisteného nerovného zaobchádzania 
Ide o pilotnú aktivitu, ktorej cieľom je pripraviť odporúčania pre zavedenie podobných postupov plošne a ktorá má ukotvenie aj v Akčných plánoch v oblasti zdravia na roky 2025 – 2027.</t>
  </si>
  <si>
    <t>Presun a plnenie podmieňujúcej aktivity - vznik pracovnej skupiny a zapojenie zdravotníckeho zariadenia z roku 2023 na rok 2024.</t>
  </si>
  <si>
    <t>Skupina bola vytvorená v roku 2024 a ďalšie kroky sú ukotvené v AP Zdravie na roky 2025 - 2027.</t>
  </si>
  <si>
    <t>Štrukturálne kompetencie zdravotníckych prevádzok sú modelovo pilotne  riešené podľa vyjadrenia gestoriek  vo vybranom zdravotníckom zariadení, gestor zdôrazňoval hlavne ochotu vedenia nemocníc a zamestnancov  podieľať sa na zlepšenom prístupe k MRK.</t>
  </si>
  <si>
    <t xml:space="preserve">Záverečná správa a odporúčania z realizácie pilota </t>
  </si>
  <si>
    <t>Vzhľadom na presun vzniku pracovnej skupiny a priebehu stretnutí je plnenie uvedeného presunuté do roku 2025.</t>
  </si>
  <si>
    <t>3.4 Štandardizácia a zabezpečenie kapacít pre výkon asistencie podpory zdravia v prostredí MRK</t>
  </si>
  <si>
    <t>3.4.1 Príprava adekvátnej formy vzdelávacej aktivity zameranej na zabezpečovanie kvalifikácie pre asistenciu podpory zdravia v sociálne znevýhodnenom prostredí.</t>
  </si>
  <si>
    <t xml:space="preserve">Zriadenie medzirezortnej pracovnej skupiny </t>
  </si>
  <si>
    <r>
      <t xml:space="preserve">Príprava akreditačného spisu (Zdavé regióny) a predloženie žiadosti o udelenie akreditácie MŠVVaM SR. 
Komentár MZ SR: Je potrebná úprava názvu vzdelávacej aktivity 3.4.1 nasledovne: 
</t>
    </r>
    <r>
      <rPr>
        <i/>
        <sz val="8"/>
        <color theme="1"/>
        <rFont val="Calibri"/>
        <family val="2"/>
        <charset val="238"/>
        <scheme val="minor"/>
      </rPr>
      <t xml:space="preserve">3.4.1. Príprava adekvátnej formy vzdelávacej aktivity zameranej na vzdelávanie asistentov podpory zdravia v sociálne znevýhodnenom prostredí. </t>
    </r>
    <r>
      <rPr>
        <sz val="8"/>
        <color theme="1"/>
        <rFont val="Calibri"/>
        <family val="2"/>
        <charset val="238"/>
        <scheme val="minor"/>
      </rPr>
      <t xml:space="preserve">
Odôvodnenie: V názve aktivity sa nesprávne uvádza, že aktivita je zameraná na zabezpečovanie kvalifikácie APZ, čo je zavádzajúce, pretože realizácia aktivity 3.4.1 je plánovaná formou zákona č. 568/2009 Z. z. o celoživotnom vzdelávaní, podľa ktorého sa tento zákon nevzťahuje na nadobúdanie, hodnotenie a overovanie odbornej kvalifikácie (zdravotníckych pracovníkov) na účely výkonu povolaní podľa osobitných predpisov, ani na prípravu na výkon odborných činností podľa osobitných predpisov, či na vzdelávanie uskutočňované podľa osobitného predpisu a na vzdelávanie uskutočňované na vysokých školách.</t>
    </r>
  </si>
  <si>
    <t>MŠVVaM
ÚVZ SR, ZR,
zástupcovia
vybraných odborných SŠ
ÚSVRK</t>
  </si>
  <si>
    <t>MZ SR ako partner (Expert pre prípravu vzdelávacích programov a vzdelávania v zdravotníctve)</t>
  </si>
  <si>
    <t xml:space="preserve">Ministerstvo zdravotníctva navrhuje zmenu kompetencií. Bola zriadená medzirezortná pracovná skupina, a zabezpečené dve stretnutia pracovnej skupiny. Merateľné ukazovadle boli splnené.  </t>
  </si>
  <si>
    <t>Stretnutie a zápis zo stretnutia pracovnej skupiny</t>
  </si>
  <si>
    <t>2 interne - zamestnanci MZ SR</t>
  </si>
  <si>
    <t>Spolupráca MZ SR  na akreditačnom spise/projekte so  Zdravými regiónmi – gestorom úlohy naďalej prebieha. Aktivita bola presunutá do ďalšieho obdobia (2025-2026) s cieľom plnenia danej aktivity december 2026. Hlavným dôvodom presunu úlohy/aktivity 3.4.1 je zmena akreditačných podmienok v súvislosti so skončením platnosti zákona o celoživotnom vzdelávaní č. 568/2009 Z. z. a vydaním nového zákona č. 292/2024 Z. z. z 30. októbra 2024 o vzdelávaní dospelých a o zmene a doplnení niektorých zákonov.
Príprava akreditačného spisu (Zdavé regióny) a predloženie žiadosti o udelenie akreditácie MŠVVaM SR. 
Komentár MZ SR/OZV: Je potrebná úprava názvu vzdelávacej aktivity 3.4.1 nasledovne: 
3.4.1. Príprava adekvátnej formy vzdelávacej aktivity zameranej na vzdelávanie asistentov podpory zdravia v sociálne znevýhodnenom prostredí. 
Odôvodnenie: V názve aktivity sa nesprávne uvádza, že aktivita je zameraná na zabezpečovanie kvalifikácie APZ, čo je zavádzajúce, pretože realizácia aktivity 3.4.1 je plánovaná formou zákona č. 568/2009 Z. z. o celoživotnom vzdelávaní, podľa ktorého sa tento zákon nevzťahuje na nadobúdanie, hodnotenie a overovanie odbornej kvalifikácie (zdravotníckych pracovníkov) na účely výkonu povolaní podľa osobitných predpisov, ani na prípravu na výkon odborných činností podľa osobitných predpisov, či na vzdelávanie uskutočňované podľa osobitného predpisu a na vzdelávanie uskutočňované na vysokých školách.</t>
  </si>
  <si>
    <t xml:space="preserve">Komentár ZR: V roku 2024 prebiehala legislatívna zmena predmetného zákona 569/2009 Z.z. o celoživotnom vzdelávaní. Legislatívna zmena vstúpila do platnosti 1.1.2025 - podľa nej budeme v danej úlohe postupovať. Pracovná skupina sa v danej veci nestretla. ZR iniciovalo indiviuálne stretnutie s odborom zdravotníckeho vzdelávania, z ktorého vznikol zápis. </t>
  </si>
  <si>
    <t xml:space="preserve"> V roku 2024 prebiehala legislatívna zmena predmetného zákona 569/2009 Z.z. o celoživotnom vzdelávaní. Legislatívna zmena vstúpila do platnosti 1.1.2025 </t>
  </si>
  <si>
    <t>Aktivita bola presunutá do ďalšieho obdobia (2025-2026) s cieľom plnenia danej aktivity december 2026. Hlavným dôvodom presunu úlohy/aktivity 3.4.1 je zmena akreditačných podmienok v súvislosti so skončením platnosti zákona o celoživotnom vzdelávaní č. 568/2009 Z. z. a vydaním nového zákona č. 292/2024 Z. z. z 30. októbra 2024 o vzdelávaní dospelých a o zmene a doplnení niektorých zákonov.</t>
  </si>
  <si>
    <t xml:space="preserve">Aktivita bola presunutá do ďalšieho obdobia (2025-2026) s cieľom plnenia danej aktivity december 2026. Hlavným dôvodom presunu úlohy/aktivity 3.4.1 je zmena akreditačných podmienok v súvislosti so skončením platnosti zákona o celoživotnom vzdelávaní č. 568/2009 Z. z. a vydaním nového zákona č. 292/2024 Z. z. z 30. októbra 2024 o vzdelávaní dospelých a o zmene a doplnení niektorých zákonov. Podľa vyjadrenia má gestor celú akreditačnú agendu pripravenú a predpokladá  sa jej naplnenie v blízkej budúcnosti. Keďže  niejde o nedoržanie podmienok zo strany gestora  hodnotím aktivitu na 1.  </t>
  </si>
  <si>
    <t>3.5 Medzirezortná spolupráca pre oblasť zdravia v MRK</t>
  </si>
  <si>
    <t>3.5.1 Zriadenie medzirezortnej pracovnej skupiny pre podporu implementácie a hodnotenia AP Zdravie s účasťou garantov jednotlivých aktivít</t>
  </si>
  <si>
    <t>Existencia Medzirezortnej pracovnej skupiny pre podporu zdravia MRK</t>
  </si>
  <si>
    <t>zápisnica z 27.9.2022</t>
  </si>
  <si>
    <t>Zriadená pracovná skupina ministrom zdravotníctva Slovenskej republiky, uverejnený štatút vo vestníku Ministerstva zdravotníctva Slovenskej republiky. Členovia pracovnej skupiny zároveň prevzali menovacie dekréty schválené ministrom zdravotníctva Slovenskej republiky.</t>
  </si>
  <si>
    <t>Garanti a partneri
aktivít AP v oblasti zdravie</t>
  </si>
  <si>
    <t>V zmysle zápisnice.</t>
  </si>
  <si>
    <t xml:space="preserve">Aj na základe doplňujúcich informácií zaslaných gestorom súhlasím, že táto zmysluplná aktivita bola úspešne realizovaná v tom zmysle, že pracovaná skupina bola riadne zriadená ministrom zdravotníctva. Zloženie jej zástupcov i štatút pôsobia funkčne, a pod vedením odboru skríningu a prevencie MZ SR sa pustila do práce na medzirezortnom odbornom koordinaovaní implementácie AP Stratégie v oblasti zdravie. 
Hoci 1 stretnutie ročne môže pôsobiť ako málo ambiciózny prístup k využívaniu skupiny, v priebehu roku 2022 súčasne prebiehalo veľké množstvo špecifickejších medzirezortných stretnutí k implementácii jednotlivých aktivít AP - inšpirované aj touto skupinou, a za účasti viacerých jej členov podľa potreby. </t>
  </si>
  <si>
    <t>zápisnica zo dňa 17.5.2023 (2. stretnutie), zo dňa 6.12.2023 (3.stretnutie)</t>
  </si>
  <si>
    <t>Zriadená pracovná skupina ministrom zdravotníctva Slovenskej republiky, uverejnený štatút vo vestníku Ministerstva zdravotníctva Slovenskej republiky. Členovia pracovnej skupiny prevzali menovacie dekréty schválené ministrom zdravotníctva Slovenskej republiky.</t>
  </si>
  <si>
    <t xml:space="preserve">Aktivita bola úspešne realizovaná v tom zmysle, že pracovaná skupina bola riadne zriadená ministrom zdravotníctva, zloženie jej zástupcov i štatút pôsobia funkčne, a pod vedením odboru skríningu a prevencie MZ SR sa pustila do práce na medzirezortnom odbornom koordinovaní implementácie AP Stratégie v oblasti zdravie. V roku 2023 sa uskutočnili 2 stretnutia, a prebiehalo množstvo špecifickejších medzirezortných stretnutí k implementácii jednotlivých aktivít AP - inšpirované aj touto skupinou a za účasti viacerých jej členov podľa potreby. </t>
  </si>
  <si>
    <t xml:space="preserve">zápisnica zo dňa 7.6.2024 (4. stretnutie), </t>
  </si>
  <si>
    <t xml:space="preserve">Zriadená PS podľa štatútu ukončila svoju činnosť ku koncu roka 2024. </t>
  </si>
  <si>
    <t xml:space="preserve">Ativita bola úspešne realizovaná v tom zmysle, že pracovaná skupina bola riadne zriadená ministrom zdravotníctva, zloženie jej zástupcov i štatút pôsobia funkčne, a pod vedením odboru skríningu a prevencie MZ SR sa pustila do práce na medzirezortnom odbornom koordinovaní implementácie AP Stratégie v oblasti zdravie. V roku 2024  sa uskutočnilo 1 stretnutie, a prebiehalo množstvo špecifickejších medzirezortných stretnutí k implementácii jednotlivých aktivít AP - inšpirované aj touto skupinou a za účasti viacerých jej členov podľa potreby. </t>
  </si>
  <si>
    <t>1.Bojovať proti
diskriminácii
a protirómskemu rasizmu</t>
  </si>
  <si>
    <t xml:space="preserve">1.1 Uznať protirómsky rasizmus ako osobitnú formu rasizmu proti Rómom a Rómkam v právnych a administratívnych systémoch Slovenskej republiky </t>
  </si>
  <si>
    <t>1.1.1 Poskytovať pravidelné školenia o protirómskom rasizme pre právnikov, sudcov, lekárov, sestry, ako aj štátnych zamestnancov, úradníkov miestnej samosprávy a ďalšie príslušné zainteresované strany zapojené do poskytovania právnych, sociálnych a zdravotných služieb vo verejnom záujme, vrátane organizácií občianskej spoločnosti</t>
  </si>
  <si>
    <t>Počet účastníkov a účastníčok</t>
  </si>
  <si>
    <t>367</t>
  </si>
  <si>
    <t>Aktivita bude súčasťou rozpočtu SNSĽP v roku 2022.</t>
  </si>
  <si>
    <t>Vzdelávacie aktivity pre štátnych zamestnancov rôznych profesií.</t>
  </si>
  <si>
    <t>Koordinácia vybraných podujatí s ÚSVRK.</t>
  </si>
  <si>
    <t xml:space="preserve">Na základe informácií poskytnutých zodpovednou osobou, ktorá vypracovala odpočet, je možné konštatovať, že aktivita je splnená. Z poskytnutých informácií vyplýva, že s niektorými profesiami je potrebné pracovať systematickejšie a dlhodobejšie, pretože predsudky a stereotypy o Rómoch sú hlboko zakorenené, a zlepšenie môže prísť až po dlhšom pôsobení. Taktiež odporúčam, aby aktivita bola súčasťou ďalšieho AP s tým, že bude presne uvedené, koľko hodín má aktivita obsahovať. </t>
  </si>
  <si>
    <t>98</t>
  </si>
  <si>
    <t>Aktivita bude súčasťou rozpočtu SNSĽP v roku 2023.</t>
  </si>
  <si>
    <t>Vzdelávacie aktivity pre Zdravé regióny a zamestnancov a zamestnankyne komunitných centier v rámci Prešovského samosprávneho kraja a Nitrianskeho samosprávneho kraja.</t>
  </si>
  <si>
    <t>Aktivita je splnená, no počet účastníkov a účastníčiek presahuje stanovený indikátor.</t>
  </si>
  <si>
    <t>77</t>
  </si>
  <si>
    <t>Aktivita bude súčasťou rozpočtu SNSĽP v roku 2024.</t>
  </si>
  <si>
    <t>Vzdelávacie aktivity pre zamestnancov a zamestnankyne komunitných centier (Komunitné centrum Spišská Belá, komunitných centier v rámci okresu Vranov nad Topľov a komunitných centier v rámci Nitrianskeho samosprávneho kraja) a Úradu vlády SR</t>
  </si>
  <si>
    <t xml:space="preserve">Aktivita je splnená. Do budúcnosti by som odporúčala, aby takéto akvity boli vyhodnocované kvalitatívne. </t>
  </si>
  <si>
    <t>1.1.2 Vytvoriť publikáciu „Boj s protirómskym rasizmom“</t>
  </si>
  <si>
    <t>Tvorba publikácie a počet vytlačených kópii</t>
  </si>
  <si>
    <t>15 tis. EUR (ŠR)</t>
  </si>
  <si>
    <t xml:space="preserve">Prípravné práce na možnom obsahu a definovaní cieľovej skupiny publikácie v súčinnosti so SNSĽP. Interná rešerš už publikovaných výstupov na tému protirómskeho rasizmu.
</t>
  </si>
  <si>
    <t>Personálne poddimenzovanie odboru a personálna fluktuácia, otázka alokovania zdrojov podľa indikatívneho rozpočtu, absentujúce vstupné dáta (obsah publikácie, zámer, výstup, cieľová skupina, a pod.).</t>
  </si>
  <si>
    <t>Stretnutia s rôznymi orgánmi štátnej správy za účelom zadefinovania cieľovej skupiny s cieľom adresnosti a efektívnej využiteľnosti publikácie. Tvorba publikácie bude vychádzať z prijatého uznesenia NR SR č.1635/2022 a jeho odporúčaní vláde SR.</t>
  </si>
  <si>
    <t xml:space="preserve">V roku 2023 vznikla príručka "Identifikuj protirómsky rasizmus," ktorú vytvorilo Rómske advokačné a výskumné stredisko. Táto organizácia sa dlhodobo venuje protirómskemu rasizmu, a bolo možné s ňou konzultovať túto aktivitu. Odporúčam, aby sa v publikácii uvádzala definícia protirómskeho rasizmu, ktorá je súčasťou koncepcie boja proti radikalizácii do roku 2024, a ktorej súčasťou je aj definícia IHRA. Táto definícia je obsiahlejšia, a je vypracovaná pre podmienky Slovenskej republiky.
Doplnené po spätnej väzbe od gestora: 
Dôvody, pre ktoré nebolo možné publikáciu vytvoriť, nie je možné považovať za relevatné. Akčný plán bol prijatý v roku 2021, to znamená, že gestor mohol komunikovať túto aktivitu s partnerom aj v roku 2022, ten mohol takisto poskytnúť potrebné odborné a metodologické usmernenie. Odporúčam, aby sa publikácia vypracovala v roku 2024, a uvádzala sa v nej definícia protirómskeho rasizmu, ktorá je súčasťou koncepcie boja proti radikalizácii do roku 2024, a ktorej súčasťou je aj definícia IHRA. Táto definícia je obsiahlejšia, a je vypracovaná pre podmienky Slovenskej republiky. </t>
  </si>
  <si>
    <t>Z poskytnutého hodnotenia nie je zrejmé, čo malo byť obsahom publikácie. AP 22-24 neobsahovali dôvodovú správu, ani metodiku, ani obdobný dokument, ktorý by uvádzal, čo malo byť obsahom publikácie, kto mal byť cieľovou skupinou, alebo čo je požadovaný merateľný dopad. Zakomponovanie definície je v poriadku, avšak čo má byť obsahom samotnej publikácie? Pred vypracovaním publikácie je nevyhnutné zodpovedať tieto otázky. Vzhľadom na absentujúce vysvetlenie (príp. dôvodovú správu k AP 22-24) nie je rovnako zrejmé, ako má s publikáciou súvisieť príručka "Identifikuj protirómsky rasizmus," a prečo je pre plnenie aktivít podstatná práve táto príručka - občianskeho združenia rómskeho advokačného a výskumného strediska. Táto príručka je predsa len jedna z množstva publikovaných dokumentov rôznych MVO, ktoré pôsobia na území SR. Ďalšie MVO a ich publikácie však v hodnotení experta spomenuté nie sú.</t>
  </si>
  <si>
    <t xml:space="preserve">Samostatná publikácia nebola vytvorená. </t>
  </si>
  <si>
    <t>Plnenie realizované v rámci aktivity 1.3.1. Z dôvodu absencie podkladového materiálu (dôvodovej správy k AP 2022-2024), ktorý by detailne popisoval zámer a obsah aktivít, sme sa rozhodli vyhotoviť dôvodovú správu k AP 2025-2027 v prioritnej oblasti Boj s protirómskym rasizmom a podpora participácie, ktorého príprava prebiehala v druhej polovici roku 2024.</t>
  </si>
  <si>
    <t xml:space="preserve">Aktivita nebola splnená v roku 2024 ako samostatná publikácia, ale podľa gestrora je súčasťou plnenia v rámci aktivity  1.3.1. Bolo žiaduce, aby vznikla takáto samostatná publikácia, pričom o obsahu bolo možné rokovať od roku 2022. Žiaľ, plnenie aktivít bolo závislé od ľudských kapacít úradu, čo je možné považovať za problematické, pretože aktivity by sa mali plniť bez ohľadu na to, či sa na Úrade splnomocnenca vlády pre rómske komunity nachádza dostatok kapacít. </t>
  </si>
  <si>
    <t>1.1.3 Advokačné aktivity na podporu prijatia definície
protirómskeho rasizmu do strategických dokumentov</t>
  </si>
  <si>
    <t>Počet stratégií, akčných plánov</t>
  </si>
  <si>
    <t>uznesenie NR SR č. 1635 z 27.9.2022</t>
  </si>
  <si>
    <t>Dňa 27.9.2022 prijala NRSR uznesenie č. 1635 k pracovnej definícii protirómskeho rasizmu vypracovanej Medzinárodnou alianciou pre pripomínanie holokaustu (IHRA) a prijatej jej členskými štátmi (vrátane Slovenskej republiky) dňa 8. októbra 2020 (tlač 1130) - https://www.nrsr.sk/web/Default.aspx?sid=schodze/uznesenie&amp;MasterID=13716 . Predkladateľmi návrhu boli poslanci NRSR Peter Pollák a Jarmila Vaňová. Návrh vypracovalo MZVEZ SR v spolupráci s ÚSVRK. NRSR berie v danom uznesení na vedomie pracovnú definíciu IHRA, a vyslovuje s pracovnou definíciou súhlas ( https://www.holocaustremembrance.com/resources/working-definitions-charters/working-definition-antigypsyism-anti-roma-discrimination ). NRSR taktiež odporúča vláde SR, aby vykonala:
- analýzu právneho poriadku Slovenskej republiky, a v prípade potreby pripravila legislatívne návrhy príslušných právnych predpisov tak, aby v činnosti a pri rozhodovaní orgánov verejnej moci Slovenskej republiky bola rešpektovaná uvedená definícia,
- aktívne prispievala k zaisteniu bezpečnosti svojich rómskych občanov prostredníctvom dôkladnej a štruktúrovanej konzultácie a dialógu s organizáciami občianskej spoločnosti a príslušnými verejnými inštitúciami bojujúcimi proti všetkým formám diskriminácie,
- sa podieľala na úsilí Národnej rady Slovenskej republiky pri kultivovaní diskusie vo verejnom priestore, ktoré za každých okolností bude odsudzovať protirómske a nenávistné vyjadrenia i prejavy, a bude prinášať racionálne protiargumenty.</t>
  </si>
  <si>
    <t>MPSVR SR
MŠVVaM SR
MIRRI SR
MZ SR, MV SR
MK SR,  MPRV SR
MZVEZ SR, MŽP SR</t>
  </si>
  <si>
    <t>MZVEZ SR - viď plnenie aktivity.</t>
  </si>
  <si>
    <t xml:space="preserve">Merateľný ukazovateľ je úzko definovaný (Stratégie, AP) a napĺňanie merateľného ukazovateľa je závislé taktiež od počtu prijímaných strategických dokumentov, do ktorých je obsahovo vhodné a potrebné definíciu protirómskeho rasizmu prijímať.
</t>
  </si>
  <si>
    <t xml:space="preserve">V uznesení NRSR č. 1635, NRSR odporúča vláde SR analýzu právneho poriadku Slovenskej republiky, a v prípade potreby prípravu legislatívnych návrhov príslušných právnych predpisov tak, aby v činnosti a pri rozhodovaní orgánov verejnej moci Slovenskej republiky bola rešpektovaná uvedená definícia. V prípade úpravy právnych predpisov je však otázna následná potreba prijímania definície protirómskeho rasizmu do strategických dokumentov.
</t>
  </si>
  <si>
    <t xml:space="preserve">Prijatie pracovnej  a právne nezáväznej definície IHRA o protirómskom rasizme v NR SR uznesením  č. 1635 z 27.9.2022 nemožno považovať za merateľný ukazovateľ, pretože predmetná definícia bola zahrnutá do obsiahlej expertnej definície protirómskeho rasizmu, ktorá je súčasťou koncepcie boja proti radikalizácii a rasizmu do roku 2024. Táto koncepcia bola prijatá vládou SR dňa 13.1.2021. Súčasne merateľný ukazovateľ je zameraný na  strategické dokumenty, ktoré sa nemusia v názve týkať Rómov, ale ich obsah má dopad aj na rómsku národnostnú menšinu. Preto, ak strategický dokument obsahuje zmienku o sociálnej inklúzii, mal by obsahovať aj definíciu protirómskeho rasizmu zo spomínanej koncepcie boja proti radikalizácii a rasizmu do roku 2024, pretože sociálna inklúzia osôb z marginalizovaného alebo sociálne znevýhodneného prostredia by mala prebiehať v duchu boja s protirómskym rasizmom. Hlavný autor definície protirómskeho rasizmu je Mgr. Milan Hrabovský, PhD., ktorý je autorom mnohých odborných publikácií na tému anticiganizmu.  Viac ako 15 rokov sa zaoberá komparatívnym výskumom rasových klasifikácií a rasizmom. Odporúčam aktivitu preniesť aj do ďalšieho AP, spolu so špecifikovaním na existujúcu definíciu, v ktorej je zahrnutá aj definícia IHRA. </t>
  </si>
  <si>
    <t>Prijatie uznesenia NR SR č. 1635 k pracovnej definícii protirómskeho rasizmu, vypracovanej Medzinárodnou alianciou pre pripomínanie holokaustu (IHRA) v roku 2022, považujeme za naplnenie cieľa predmetnej aktivity. Poukazujeme na skutočnosť, že merateľný ukazovateľ je úzko definovaný (Stratégie, AP), a napĺňanie merateľného ukazovateľa je závislé od počtu prijímaných strategických dokumentov, do ktorých je obsahovo vhodné a potrebné definíciu protirómskeho rasizmu prijímať. Za obsahovo vhodné a potrebné bolo prijať aj definíciu na národnej úrovni – uznesením NR SR, z ktorého priamo vyplývajú odporúčania vláde SR.</t>
  </si>
  <si>
    <t xml:space="preserve">MZVEZ SR - ako spolupracujúci subjekt na realizácii opatrenia 1 a aktivity 1.1 - uznať protirómsky rasizmus ako osobitnú formu rasizmu proti Rómom a Rómkam, svoju úlohu splnilo v r. 2022 spoluprácou na vypracovaní návrhu uznesenia NR SR k pracovnej definícii protirómskeho rasizmu podľa definície Medzinárodnej aliancie pre pripomínanie holokaustu (IHRA). MZVEZ SR je v zmysle zákona č. 575/2001 Z. z. o organizácii činnosti vlády a organizácií ústrednej štátnej správy v znení neskorších predpisov (kompetenčný zákon) ústredným orgánom štátnej správy pre oblasť zahraničnej politiky a vzťahy k ostatným štátom, medzinárodným zoskupeniam a európskym inštitúciám. Nadväzné úlohy vyplývajúce z advokačných aktivít na podporu prijatia definície protirómskeho rasizmu do vnútroštátnych strategických dokumentov sú nad rámec zákonných kompetencií rezortu. MZVEZ SR preto považuje svoju súčinnosť pri realizácii opatrenia 1 a aktivity 1.1 za splnenú. </t>
  </si>
  <si>
    <t xml:space="preserve">ÚSVRK: Merateľný ukazovateľ je úzko definovaný (Stratégie, AP); napĺňanie merateľného ukazovateľa je závislé taktiež od počtu prijímaných strategických dokumentov, do ktorých je obsahovo vhodné a potrebné definíciu protirómskeho rasizmu prijímať.
</t>
  </si>
  <si>
    <t xml:space="preserve">ÚSVRK: v uznesení NRSR č. 1635, NRSR odporúča vláde SR analýzu právneho poriadku Slovenskej republiky, a v prípade potreby prípravu legislatívnych návrhov príslušných právnych predpisov tak, aby v činnosti a pri rozhodovaní orgánov verejnej moci Slovenskej republiky bola rešpektovaná uvedená definícia. V prípade úpravy právnych predpisov je však otázna následná potreba prijímania definície protirómskeho rasizmu do strategických dokumentov.
</t>
  </si>
  <si>
    <t xml:space="preserve">Prijatie pracovnej a právne nezáväznej definície IHRA o protirómskom rasizme v NR SR uznesením  č. 1635 z 27.9.2022 nemožno považovať za merateľný ukazovateľ, pretože predmetná definícia bola zahrnutá do obsiahlej expertnej definície protirómskeho rasizmu, ktorá je súčasťou koncepcie boja proti radikalizácii a rasizmu do roku 2024. Táto koncpecia bola prijatá vládou SR dňa 13.1.2021. Súčasne merateľný ukazovateľ je zameraný na  strategické dokumenty, ktoré sa nemusia v názve týkať Rómov, ale ich obsah má dopad aj na rómsku národnostnú menšinu. To znamená, že stratégie a koncepcie z iných rezortov majú dopad na rómsku národnostnú menšinu. Hlavný autor definície protirómskeho rasizmu je Mgr. Milan Hrabovský, PhD., ktorý je autorom mnohých odborných publikácií na tému protirómskeho rasizmu.  Viac ako 15 rokov sa zaoberá komparatívnym výskumom rasových klasifikácií a rasizmom. Odporúčam aktivitu preniesť aj do ďalšieho AP s tým, že je potrebné špecifikovať aktivitu na existujúcu expertnú definíciu, v ktorej je zahrnutá aj definícia IHRA. </t>
  </si>
  <si>
    <t xml:space="preserve">AP 22-24 neobsahovali dôvodovú správu, ani metodiku, ani obdobný dokument, ktorý by uvádzal, čo konkrétne sa rozumie pod pojmom advokačné aktivity, a ktorých strategických dokumentov sa táto aktivita týka. Na margo hodnotenia externej expertky uvádzame, že názov aktivity je „Advokačné aktivity na podporu prijatia definície protirómskeho rasizmu do strategických dokumentov.“ Z tohto znenia však nemožno usúdiť, že „merateľný ukazovateľ je zameraný len na strategické dokumenty, ktoré sa nemusia v názve týkať Rómov.“ Rovnako z nastavenia tejto aktivity nie je možné vyčítať, že každý strategický dokument, ktorý obsahuje zmienku o sociálnej inklúzii, by mal obsahovať definíciu protirómskeho rasizmu. Navyše, z významu slovného spojenia „advokačné aktivity“ nie je možné usúdiť, že merateľný ukazovateľ je naplnený len v prípade, ak by sa takáto definícia stala súčasťou strategického dokumentu. Z vyššie uvedeného nepovažujeme hodnotenie za súladné so znením aktivity. Taktiež uvádzame, že advokačné aktivity naďalej prebiehajú, keďže je v príprave koncepcia boja proti radikalizmu a extrémizmu, pričom definícia protirómskeho rasizmu je navrhnutá ako súčasť jej obsahu. </t>
  </si>
  <si>
    <t xml:space="preserve">2 (MIRRI SR) +
 1 (ÚSVRK) </t>
  </si>
  <si>
    <t>Koncepcia boja proti radikalizácii a extrémizmu</t>
  </si>
  <si>
    <t>Definícia protirómskeho rasizmu sa stala súčasťou Koncepcie proti radikalizácii a extrémizmu. Zástupkyňa ÚSVRK bola súčasťou pracovnej skupiny Výboru pre predchádzanie a elimináciu rasizmu, xenofóbie a antisemitizmu. Do Koncepcie boli navrhnutá jednak definícia protirómskeho rasizmu, ale aj nadväzné informácie z prijatých akčných plánov Stratégie rovnosti, inklúzie a participácie Rómov do roku 2030. V iných pracovných skupinách ani v rámci rokovaní o iných strategických dokumentoch nebol z obsahového dôvodu priestor na uplatnenie predmetnej definície. V rámci vízie do budúceho obdobia však počítame s aktívnym presadzovaním definície protirómskeho rasizmu v strategických dokumentoch, ktoré sa obsahovo dotýkajú problematiky rómskej menšiny a súvisiacich tém.</t>
  </si>
  <si>
    <t>MIRRI - Aktivita sa plní aj koordinačnou úlohou MIRRI pri plnení a vyhodnocovaní plnenia základných podmienok, okrem iného aj prostredníctvom koordinácie uplatňovania a dodržiavania Charty základných práv Európskej únie (nediskriminácia)
MV SR - gestor Koncepcie proti radikalizácii a extrémizmu</t>
  </si>
  <si>
    <t xml:space="preserve"> V iných pracovných skupinách ani v rámci rokovaní o iných strategických dokumentoch nebol z obsahového dôvodu priestor na uplatnenie predmetnej definície. </t>
  </si>
  <si>
    <t>V rámci vízie do budúceho obdobia  počítame s aktívnym presadzovaním definície protirómskeho rasizmu v strategických dokumentoch, ktoré sa obsahovo dotýkajú problematiky rómskej menšiny a súvisiacich tém.</t>
  </si>
  <si>
    <t xml:space="preserve">Definicia protirómskeho rasizmu bola zaradená do Koncepcie prevencie boja proti radikalizácii a extrémizmu do roku 2028, čím možno túto aktivitu považovať za splnenú, avšak nebol dosiahnutý stanovený indikátor. I keď nemusí byť definícia priamo citovaná v iných strategických a koncepčných materiáloch, bolo by vhodné, aby sa na ňu napríklad v texte odkazovalo, ak sa v taktomto dokument priamo odkazuje na rómsku národnostnú menšinu a majú byť prijaté opatrenia (napr. Opatrenia a aktivity prijímané v tomto dokumente sú v súlade s definíciou boja s protirómskym rasizmom....). </t>
  </si>
  <si>
    <t>1.2 Zvyšovanie povedomia
obyvateľov MRK o uplatňovaní zásady rovnakého zaobchádzania a predchádzaní diskriminácie</t>
  </si>
  <si>
    <t>1.2.1 Zrealizovať osvetové aktivity pre obyvateľov z marginalizovaných rómskych komunít o dodržiavaní zásady rovnakého zaobchádzania</t>
  </si>
  <si>
    <t xml:space="preserve">Počet účastníkov a účastníčok osvetových aktivít </t>
  </si>
  <si>
    <t xml:space="preserve">Vzdelávacie aktivity boli realizované v koordinácii s ÚSVRK v komunitnom centre Sobrance a komunitnom centre Pavlovce nad Uhom. Program podujatí obsahoval: 1. krátku informáciu o SNSLP, mandát, činnosť SNSĽP; 2. objasnenie diskriminácie, jej jednotlivé oblasti, dôvody a formy; 3. dočasné vyrovnávacie opatrenia a ich aplikácia v praxi; 4. možnosti právnej ochrany; 5. príklady z praxe a diskusiu. Vzdelávanie bolo organizované aj v KC Veľké Kapušany, avšak na vzdelávanie sa účastníci nedostavili, a bolo preložené na rok 2023. </t>
  </si>
  <si>
    <t>Koordinácia aktivít, výber lokalít, podpora pri organizačno-technickom zabezpečení vzdelávania.</t>
  </si>
  <si>
    <t xml:space="preserve">Vzdelávanie bolo organizované aj v KC Veľké Kapušany, avšak na vzdelávanie sa účastníci nedostavili, a bolo preložené na rok 2023. </t>
  </si>
  <si>
    <t xml:space="preserve">Vzdelávanie vo Veľkých Kapušanoch bolo preložené na rok 2023. </t>
  </si>
  <si>
    <t xml:space="preserve">Aktivita sa splnila nad rámec plánu, zodpovedný subjekt realizoval doplňujúce aktivity nad rámec svojich povinností. </t>
  </si>
  <si>
    <t>Aktivita realizovaná v spolupráci s  KC Hlinné pre klientelu z miestnej rómskej komunity na tému nediskriminácia. Osobitný priestor bol venovaný problematike diskriminácie v oblastiach práce, vzdelania, zdravotnej starostlivosti, a prístupu k tovarom a službám. Dostatočný priestor bol venovaný prostriedkom ochrany pred diskrimináciou, osvete o činnosti SNSĽP a postupe nahlasovania podnetov na SNSĽP.</t>
  </si>
  <si>
    <t>ÚSVRK: Poskytnutie kontaktov na regionálnych zamestnancov ÚSVRK, komunitné centrá a iné spolupracujúce subjekty, komunikácia so SNSĽP.</t>
  </si>
  <si>
    <t>Vzdelávacia aktivita bola plánovaná aj v Plaveckom Štvrtku, no z dôvodu choroby lektora bola presunutá na január 2024. V spolupráci s ÚV SR (ÚSVRK) sa nepodarilo zorganizovať ďalšie aktivity kvôli presunu komunitných centier pod IMPLEA. Vzhľadom na to, že komunitné centrá  ešte nemali určených regionálnych koordinátorov IMPLEA,nebolo pre nich možné sa sľúbiť na školenie. Komunitné centrá potrebujú mať túto aktivitu vykomunikovanú s IMPLEA cez regionálnych koordinátorov.</t>
  </si>
  <si>
    <t xml:space="preserve">Aktivita plánovaná v Plaveckom Štvrtku zrealizovaná v januári 2024. Začatá komunikácia s IMPLEA ohľadne možnej spolupráce spočívajúcej v koordinácii podujatí komunitnými cemtrami. </t>
  </si>
  <si>
    <t xml:space="preserve">Je možné považovať aktivitu za čiastočne splnenú, a to napriek tomu, že  prišlo k zmenám príslušnosti komunitných centier, ktoré SNSĽP nedokázalo ovplyvniť. Bolo by vhodné, aby takéto procesy boli do budúcnosti komunikované vopred, aby SNSĽP malo dostatočný čas na to, aby dokázali zrealizovať svoje aktivity. </t>
  </si>
  <si>
    <t>91</t>
  </si>
  <si>
    <t>Aktivity realizované v spolupráci s Armádou spásy (v komunitnom centre v Plaveckom Štvrtku pre klientelu z miestnej rómskej komunity),  s Úradom splnomocnenca vlády SR pre rómske komunity a s organizáciou Ministerstva zdravotníctva SR Zdravé regióny na tému nediskriminácia. Osobitný priestor bol venovaný problematike diskriminácie v oblastiach práce, vzdelania, zdravotnej starostlivosti, a prístupu k tovarom a službám. Dostatočný priestor bol venovaný prostriedkom ochrany pred diskrimináciou, osvete o činnosti SNSĽP a postupe nahlasovania podnetov na SNSĽP.</t>
  </si>
  <si>
    <t>Aktivita bola splnená nad rámec zadefinovaného indikátora.</t>
  </si>
  <si>
    <t>1.3 Zlepšiť uplatňovanie a dodržiavanie Antidiskriminačného zákona v praxi</t>
  </si>
  <si>
    <t>1.3.1 Vypracovať analýzu prekážok nedostatočného uplatňovania antidiskriminačnej legislatívy vo vzťahu k Rómom a Rómkam</t>
  </si>
  <si>
    <t xml:space="preserve">Vypracovaná analýza </t>
  </si>
  <si>
    <t>Pracovné stretnutia so SNSĽP a MS SR s cieľom zadefinovania obsahu analýzy, rozdelenia úloh a stanovenia časového harmonogramu. SNSĽP pripravilo úvodnú časť publikácie, ÚSVRK vypracoval dotazníky pre obete, pomáhajúce profesie, inštitúcie, a vykonávali sa prípravné práce na zbere kvalitatívnych dát pre vypracovanie druhej časti analýzy.</t>
  </si>
  <si>
    <t>MS SR
SNSĽP</t>
  </si>
  <si>
    <t>Príprava úvodnej časti publikácie - SNSĽP, konzultácia a pripomienkovanie - MS SR.</t>
  </si>
  <si>
    <t>Personálna fluktuácia, absentujúci manuál - resp. vstupné dáta pre vypracovanie (zámer, obsah, očakávaný výstup, cieľová skupina, a pod.).</t>
  </si>
  <si>
    <t>Predpokladaný dátum vypracovania analýzy: začiatok 2.Q 2024.</t>
  </si>
  <si>
    <t xml:space="preserve">Aktivita nebola splnená v roku 2023, ale podľa poskytnutých údajov bude aktivita splnená a odpočtovaná v roku 2024. </t>
  </si>
  <si>
    <t>Aktivitu nebolo možné naplniť v roku 2023 z dôvodu personálnej fluktuácie. Gestor prebral túto agendu až začiatkom decembra 2023. Z tohto dôvodu sa plnenie aktivity presunulo na rok 2024, od začiatku roka sa zbierajú dáta (obete diskriminácie a inštitúcie), tie sa momentálne vyhodnocujú a spracúvajú (OPMHP a MaH). Na zozbierané dáta plánuje ÚSVRK naviazať aktivity v AP 25-27.</t>
  </si>
  <si>
    <t>ÚSVRK: 1 (OIP - TPP) + 1 stážistka (OIP)+8 NP MaHIP (vrátane 1 zamestnankyne, ktorá bola zapojená do grafického dizajnu publikácie) + 2 SNSĽP</t>
  </si>
  <si>
    <t>publikácia</t>
  </si>
  <si>
    <t>Na publikácii spolupracovali ÚSVRK (OPMHP a ONPMaH) so  SNSĽP. Úvod do antidiskriminačnej legislatívy v rámci publikácie bol spracovaný SNSĽP,  zber dát v teréne realizoval a samotnú analýzu dát vypracoval ÚSVRK. Aktivity smerujúce k vytvoreniu tejto publikácie boli vo veľkej miere spojené so zberom dát či už na inštitucionálnej úrovni, ale aj na úrovni fyzických osôb, ktoré majú priamu/nepriamu skúsenosť s porušením zásady rovnakého zaobchádzania. Publikácia je sfinalizovaná a čaká na grafickú úpravu, aby mohla byť publikovaná na stránke ÚSVRK, príp. zazdieľaná relevantným PO a FO.</t>
  </si>
  <si>
    <t>MS SR sa do aktivity nezapojilo. Úvod do publikácie pripravilo SNSĽP.</t>
  </si>
  <si>
    <t xml:space="preserve">Aktivitu je možné považovať za splnenú, aj keď nebola ešte verejne publikovaná. Je veľmi dôležité, aby takáto publikácia bola zacielená na Rómov a Rómky, respektívne, aby sa priamo týkala Rómov a Rómok. Dôležité tiež je sa pozrieť na metodológiu, či bola zahrnutá dostatočne veľká reprezentatívna vzorka v terénnom zbere dát a či sa analyzovali všetky možné prekážky z rôznych perspektív, teda inštitucionálne aj individuálne. </t>
  </si>
  <si>
    <t>1.3.2 Vypracovať analýzu rizík nepriamej a viacnásobnej
diskriminácie špecificky so zameraním na práva žien a iných zraniteľných skupín vrátane mládeže do 26 rokov a detí</t>
  </si>
  <si>
    <t>6 (vrátane zamestnankyne, ktorá bola zapojená do grafického dizajnu publikácie)</t>
  </si>
  <si>
    <t xml:space="preserve">„Analýza rizík viacnásobnej diskriminácie rómskej mládeže,“ bola vypracovaná internými kapacitami ÚSVRK v rámci NP MaHIP I. Správa je výsledkom prieskumu, ktorého cieľom bolo identifikovať najčastejšie prejavy a oblasti stretu s viacnásobnou diskrimináciou u mladých Rómov a Rómok vo veku 16-24 rokov. Analýza spočívala vo vyhodnotení rizík vyplývajúcich z veku, zdravotného znevýhodnenia, či akýchkoľvek iných znevýhodňujúcich aspektov, ktoré majú potenciál tieto riziká zvyšovať.  Správa je informáciou o potrebe mladých ľudí poukazovať na vplyvy etnických stereotypov a predsudkov, ktoré mladým Rómom a Rómkam dlhodobo bránia v plnohodnotnej participácii na verejnom živote takmer vo všetkých oblastiach života. 
Súčasťou správy je aj navrhovaný súbor odporúčaní pre jednotlivých aktérov štátnych a lokálnych politík, vrátane zodpovedných štátnych inštitúcií, ktorých autorky touto cestou vyzývajú k prijatiu konkrétnych efektívnych opatrení.   </t>
  </si>
  <si>
    <t xml:space="preserve">Podľa gestrora je aktivita splená, žiaľ chýba link na publikaciu, aby bolo možné zhodnotiť jej obsah. Je dôležité vyhodnocovať riziká aj z pohľadu inštitucionálneho. Aktivitu je možné považovať za splnenú a dôležité bude tiež kvalitatívne hodnotenie tejto publikácie. </t>
  </si>
  <si>
    <t>1.3.3 Monitoring protirómskeho konania v oblasti vzdelávania, poskytovania tovarov a služieb (vrátane bývania), zdravotnej starostlivosti a zamestnania</t>
  </si>
  <si>
    <t xml:space="preserve">Monitorovacie správy </t>
  </si>
  <si>
    <t>Aktivita bude súčasťou rozpočtu SNSĽP na rok 2024.</t>
  </si>
  <si>
    <t>Správa zo situačného testingu, https://www.snslp.sk/aktuality/13531/</t>
  </si>
  <si>
    <t xml:space="preserve">Monitoring v danom roku neprebiehal. </t>
  </si>
  <si>
    <t>Monitoring sa nerealizoval z personálnych a finančných dôvodov.</t>
  </si>
  <si>
    <t xml:space="preserve">Stredisko uskutočnilo v mesiacoch september až november 2024 nezávislé zisťovanie zamerané na overenie výskytu diskriminačnej praxe voči Rómom a Rómkam pri poskytovaní reštauračných služieb v desiatich mestách na východnom Slovensku. Uskutočnené nezávislé zisťovanie prebiehalo v dvoch formách, a to ako terénne situačné testovanie a telefonické testovanie. 
V roku 2025 SNSĽP bude realizovať jeden monitoring, a  to monitoring diskriminačnej praxe v oblasti bývania a ubytovania. </t>
  </si>
  <si>
    <t xml:space="preserve">Zistenie z tejto aktivity mohlo priniesť cenné dáta v oblasti diskriminácie. To, že SNSLP uskutočnilo čiastočné monitorovanie je síce pozitívne, ale pre potreby naplnenia tejto aktivity nepostačujúce. Súčasne nie je možné na vzorke 10 miest z celého Slovenska považovať túto aktivitu za čiastočne splnenú. To, že sa má urobiť takýto monitoring, trvá od roku 2022 a preto sa na tom mohli všetci zúčastnení podieľať minimálne v prípravách od roku 2022. </t>
  </si>
  <si>
    <t>1.3.4 Zvyšovanie technických kapacít zamestnávateľov a iných kľúčových aktérov pri uplatňovaní dočasných vyrovnávacích opatrení</t>
  </si>
  <si>
    <t>Manuál o uplatňovaní dočasných vyrovnávacích opatrení</t>
  </si>
  <si>
    <t xml:space="preserve">1570 EUR
(Norway Grants)  </t>
  </si>
  <si>
    <t>4 669,65</t>
  </si>
  <si>
    <t>manuál dostupný online: https://www.snslp.sk/wp-content/uploads/DVO-metodika_web.pdf; informácia o podujatí: https://www.snslp.sk/aktuality/skolili-sme-zamestnavatelov-na-temu-docasnych-vyrovnavacich-opatreni-a%e2%80%afmanazmentu-diverzity-2/; prezenčná listina</t>
  </si>
  <si>
    <t xml:space="preserve">SNSĽP vypracovalo v rámci projetku Dočasné vyrovnávacie opatrenia na zvýšenie zamestnanosti a vzdelávania Rómov, podporeného v rámci Nórskych gratnov 2014-2021 a štátneho rozpočtu SR, manuál pre zamestnávateľov, ako postupovať pri navrhovaní a realizácií DVO. Manuál je dostupný v elektronickej aj tlačenej verzii (v náklade 150ks). Zároveň SNSĽP v rámci projektu zorganizovalo 8.11.2022 školenie pre zamestnávateľov na tému DVO a manažmentu diverzity, ktoré sa konalo v Bratislave, a zúčastnilo sa ho 20 účastníkov a účastníčiek. </t>
  </si>
  <si>
    <t xml:space="preserve">Vypracovaná príručka pre zamestnávateľov s názvom "Dočasné vyrovnávacie opatrenia - ako postupovať v procese ich prijímania a implementácie" je spracovaná prehľadne a zrozumiteľne tak, aby bola prínosom pre prijímateľa. Veľmi dôležité sú uvedené príklady v príručke. </t>
  </si>
  <si>
    <t>Počet podujatí zameraných na zvyšovanie kapacít vybraných aktérov</t>
  </si>
  <si>
    <t xml:space="preserve">Aktivita prebehla podľa nastaveného indikátora. Odporúčam do budúcnosti pripojiť k vzdelávacím aktivitám evaluačný formulár, ktorý bude zameraný na progres v danej oblasti po absolvovaní školenia alebo workshopu. </t>
  </si>
  <si>
    <t xml:space="preserve">3140 EUR
(Norway Grants)  </t>
  </si>
  <si>
    <t>4131,52</t>
  </si>
  <si>
    <t>https://www.snslp.sk/aktuality/diskutovali-sme-v-lucenci-o-dvo-a-manazmente-diverzity-pri-vytvarani-pracovnych-prilezitosti-pre-romov-a-romky/
https://www.snslp.sk/aktuality/pracovne-ranajky-s-aktermi-v-oblasti-zamestnanosti-o-vyuzivani-dvo-pri-zamestnavani-znevyhodnenych-skupin/
https://www.snslp.sk/aktuality/o-vyuzivani-dvo-pri-zamestnavani-romov-a-romok-sme-diskutovali-v-banskej-bystrici/
https://www.snslp.sk/aktuality/s-projektom-docasne-vyrovnavacie-opatrenia-na-zvysenie-zamestnanosti-a-vzdelavania-romov-sme-vycestovali-do-presova-a-popradu/
+prezenčné listiny, program, pozvánky a sociálne siete SNSLP (pozvánky, fotografie a informácie z podujatí)</t>
  </si>
  <si>
    <t xml:space="preserve">SNSĽP zrealizovalo v rámci projektu Dočasné vyrovnávacie opatrenia na zvýšenie zamestnanosti a vzdelávania Rómov, podporeného v rámci Nórskych gratnov 2014-2021 a štátneho rozpočtu SR, 5 vzdelávacích a networkingových podujatí formou pracovných raňajok na tému realizácie dočasných vyrovnávacích opatrení a manažmentu diverzity na pracovisku. Podujatia sa konali v Lučenci (9.3.2023), Bratislave (12.4.2023), Banskej Bystrici (13.6.2023), Prešove (28.9.2023) a Poprade (29.9.2023), a spoločne sa ich zúčastnilo 116 účastníkov a účastníčok. Zastúpenie mali zamestnávatelia, samosprávy, úrady práce, sociálnych vecí a rodiny, mimovládne organizácie pôsobiace v oblasti zamestnávania znevýhodnených skupín, ÚSVRK, obchodné komory, či výskumné organizácie. Pracovné podujatie v Poprade sa konalo v spolupráci s firmou Whirpool, a jeho súčasťou bola prehliadka výrobnej haly a tréningového centra. Zároveň bolo toto podujatie spojené s regionálnym stretnutím Charty Diverzity Slovensko. Podujatie v Prešove bolo spoluorganizované s Americkou obchodnou komorou a organizáciou Človek v ohrození a ich regionálnym zastúpením. </t>
  </si>
  <si>
    <t>Podujatie v Prešove bolo spoluorganizované s organizáciou Človek v ohrození a Americkou obchodnou komorou, ktorá mala úlohu komunikačného partnera. Podujatie v Poprade bolo spoluorganizované s firmou Whirpool a s Chartou Diverzity Slovensko.</t>
  </si>
  <si>
    <t xml:space="preserve">Aktivita bola splnená. Odporúčanie pre realizátorov je, aby použili evaluačné techniky na vyhodnotenie progresu po absolvovaní školenia alebo workshopu. Aktivitu odporúčam zahrnúť aj do ďalšieho AP, pričom je dobré sa zamerať na ďalších zamestnávateľov. </t>
  </si>
  <si>
    <t xml:space="preserve">1171,07 </t>
  </si>
  <si>
    <t>Dňa 11. apríla 2024 zorganizovalo SNSĽP v spolupráci s Agentúrou práce BBSK a organizáciou Človek v ohrození networkingové podujatie formou pracovných raňajok pre zamestnávateľov, samosprávy, ÚPSVaR a iné subjekty pôsobiace v oblasti zamestnanosti, v Košiciach. Podujatie bolo organizované na tému realizácie DVO pri zamestnávaní znevýhodnených skupín a manažmentu diverzity na pracovisku. Komunikačným partnerom podujatia bola Americká obchodná komora v SR. Podujatia sa zúčastnilo 21 účastníkov a účastníčok. Dňa 13.3.2024 Stredisko v spolupráci s partnerskými organizáciami Agentúrou práce Banskobystrického samosprávneho kraja a organizáciou MiA spoluorganizovali v Bratislave záverečnú konferenciu projektu Dočasné vyrovnávacie opatrenia na zvýšenie zamestnanosti a vzdelávania Rómov.</t>
  </si>
  <si>
    <t xml:space="preserve">
Podujatie v Košiciach bolo organizované v spolupráci s Agentúrou práce BBSK a organizáciou Človek v ohrození a komunikačným partnerom podujatia bola Americká obchodná komora v SR. Podujatie v Bratislave bolo organizované v spolupráci s partnerskými organizáciami Agentúrou práce Banskobystrického samosprávneho kraja a organizáciou MiA.</t>
  </si>
  <si>
    <t xml:space="preserve">V oblasti témy dočasných vyrovnávacích opatrení robí SNSLP dlhodobo vynikajúcu prácu a je veľmi dôležité, že v tejto činnosti stále pokračuje. Toto je jedinečný nástroj k tomu, ako využiť legislatívu v pozitívne príklady v oblasti začleňovania Rómov a Rómok. </t>
  </si>
  <si>
    <t>1.3.5 Zvyšovanie povedomia vybraných cieľových skupín v ozbrojených a iných silových zložkách SR o radikalizme a extrémizme</t>
  </si>
  <si>
    <t>Počet účastníkov a účastníčok vzdelávacích podujatí.
(Vzdelávací program vrátane metodiky)</t>
  </si>
  <si>
    <t>Vzdelávacia aktivita pre vojenskú políciu v Trenčíne. Obsahom bolo predstavenie mandátu SNSĽP, základné východiská antidiskriminačnej legislatívy, a problematika radikalizmu a extrémizmu.</t>
  </si>
  <si>
    <t>MV SR
MO SR</t>
  </si>
  <si>
    <t>MO SR technicky a administratívne zabezpečilo organizáciu podujatia, SNSĽP realizovalo vzdelávanie po odbornej stránke.</t>
  </si>
  <si>
    <t xml:space="preserve">Aktivita bola splnená. Odporúčanie pre realizátorov je, aby použili evaluačné techniky na vyhodnotenie progresu po absolvovaní školenia alebo workshopu. Aktivita môže byť v budúcnosti v rámci AP súčasťou jednej spoločnej aktivity, ktorá bude zameraná na scitlivovanie obranných zložiek štátu. </t>
  </si>
  <si>
    <t>Vzdelávacia aktivita pre oddelenie komunikácie a prevencie KRPZ v Košiciach a skupinu prevencie vnútorných oddelení ORPZ v Košickom kraji + prednáška pre  príslušníkov/príslušníčky Policajného zboru SR. Obsahom bolo predstavenie mandátu SNSĽP, základné východiská antidiskriminačnej legislatívy, a problematika radikalizmu a extrémizmu.</t>
  </si>
  <si>
    <t xml:space="preserve">Aktivita bola splnená. </t>
  </si>
  <si>
    <t>Vzdelávacia aktivita pre oddelenie komunikácie a prevencie KRPZ v Košiciach a skupinu prevencie vnútorných oddelení ORPZ v Košickom kraji  a Prešovskom kraji. Preventistky a preventisti absolvovali vzdelávanie na tému ľudské práva, kyberšikanovanie, extrémizmus a nediskriminácia z dôvodu potreby aktualizácie informácií, postupov a metód vzdelávania. Súčasťou bola aj diskusia o možnej spolupráci s oddelením prevencie kriminality Ministerstva vnútra Slovenskej republiky z dôvodu zhoršenia situácie v spoločnosti, stupňujúcej sa agresivity na školách a prejavov správania sa, ktoré nie sú a nemôžu byť akceptovateľné v prostredí škôl. Predstavitelia mestskej polície a zástupcovia okresných riaditeľstiev PZ sa zúčastňujú aj aktivít k téme radikalizácie a extrémizmu so zameraním na aktuálne prejavy v spoločnosti a prejavy na základných a stredných školách, nenávistným prejavom a šírením informácií, ktoré nie sú založené na objektívnych faktoch a skutočnostiach. Tieto aktivity sú realizované v spolupráci s Ústredím práce sociálnych vecí a rodiny.</t>
  </si>
  <si>
    <t xml:space="preserve">Vzdelávanie členov a členiek ozbrojených síl a iných silových zložiek SR v oblasti radikalizmu a extrémizmu  je veľmi potrebná aktivita a je dôležité v nej pokračovať. Táto aktivita by sa mala stať systémovou časťou v procese vzdelávania ozbrojených síl a silových zložiek. </t>
  </si>
  <si>
    <t>2. Znížiť predsudky a stereotypy o Rómoch a Rómkach, posilniť ľudskoprávnu
výchovu a výchovu k
tolerancii</t>
  </si>
  <si>
    <t xml:space="preserve">2.1 Analyzovať, revidovať a doplniť existujúce učebné dokumenty obsahujúce informácie o rómskej menšine, a poskytovať presné a komplexné materiály, vrátane integrácie do novo pripravovaných učebníc dejepisu, občianskej náuky, zemepisu a etiky </t>
  </si>
  <si>
    <t>2.1.1 Vypracovať analýzu učebníc so schvaľovacou a odporúčacou doložkou MŠVVaŠ, ktoré sú určené pre výuku dejepisu, zemepisu, občianskej náuky, etiky</t>
  </si>
  <si>
    <t>Metodologický rámec analýzy</t>
  </si>
  <si>
    <t>MŠVVaM SR
(ŠPÚ)</t>
  </si>
  <si>
    <t xml:space="preserve">V rámci úlohy bol vypracovaný metodologický rámec a kritériá analýzy. Bol zosumarizovaný aj zoznam učebníc spoločenskovedných predmetov. 
Na analýzu boli vybrané učebnice s platnou doložkou za posledných 5 rokov, a uskutočnil sa výber z hľadiska ich dostupnosti v tlačenej verzii v spolupráci s pedagogickou knižnicou NIVaM.
V súčasnosti prebieha priebežná analýza vybraných učebníc podľa stanovených kritérií, ako aj práce súvisiace s aktualizáciou metodológie a vypracovaním záverečnej správy z analýzy do konca roka 2024. </t>
  </si>
  <si>
    <t xml:space="preserve">Aktivita sa v roku 2023 plnila iba čiastocne. Dokončená by mala byť koncom roka 2024. </t>
  </si>
  <si>
    <t>2 tis. EUR (ŠR)</t>
  </si>
  <si>
    <t>1 tis. EUR (ŠR)</t>
  </si>
  <si>
    <t>www.spolu-together-jekhetane.sk; www.nivam.sk</t>
  </si>
  <si>
    <t>Analýza bola vypracovaná a odovzdaná MŠVVaM SR, Sekcii národnostného a inkluzívneho vzdelávania.</t>
  </si>
  <si>
    <t xml:space="preserve">Analýza, ktorú vypracoval NIVAM je dôležitým prvkom v ďalších krokoch v oblasti vzdelávania populácie o rómskej histórii. Táto publíkácia priniesla žiaľ nelichotivé zistenia, ktoré sa však dali predpokladať a v tejto fáze by mal Úrad splnomocnenca vlády pre rómske komunity vyvíjať advokačné aktivity smerom k ministerstvu školstva, aby prišlo k zmenám v oblasti vyučovania o histórii Rómov a o rómskej národnostnej menšine. </t>
  </si>
  <si>
    <t>2.2 Začleňovať Rómov a
Rómky do mainstreamových médií</t>
  </si>
  <si>
    <t>2.2.1 Zrealizovať školenia pre médiá o korektnom zobrazovaní menšín</t>
  </si>
  <si>
    <t>zápisy zo stretnutí</t>
  </si>
  <si>
    <t>Stretnutia so Slovenským syndikátom novinárov a Radou pre mediálne služby. Aktívna účasť ÚSVRK na Akadémii menšinovej žunanlistiky, kde sa prezentoval prvý návrh Etického kódexu. ÚSVRK pripomienkoval daný návrh Etického kódexu vypracovaného MVO.</t>
  </si>
  <si>
    <t>MK SR
MVO</t>
  </si>
  <si>
    <t>Personálna fluktuácia, otázka alokovania zdrojov podľa rozpočtu, vnútroinštitucionálna zmena personálneho usporiadania.</t>
  </si>
  <si>
    <t>Posilnenie komunikačného oddelenia ÚSVRK. Spolupráca na realizácii školení v spolupráci s EDUROMA na Akadémii menšinovej žurnalistiky.</t>
  </si>
  <si>
    <t xml:space="preserve">Aktivity boli splnené čiastočne, a to napriek tomu, že nebolo do aktivity zahrnuté Ministerstvo kultúry SR. Odporúčanie pre ÚSVRK: bolo by vhodné, aby ste príslušný etický kódex mali uverejnený na vašej webstránke. Čo sa týka samotného školenia pre médiá, to mohlo byť zrealizované v mesiaci december, keď bol etický kódex zobrazovania menšín v médiách zverejnený. </t>
  </si>
  <si>
    <t>Agendu komunikácie s médiami a etického kódexu prebral novo-vzniknutý mediálny odbor. Informácie spolu s usmernením o školeniach novinároch boli odovzdané tomuto organizačnému útvaru. Oneskorenie realizácie súviselo práve s týmito organizačnými zmenami, vrátane zmeny manažmentu ÚSVRK koncom roka 2023.</t>
  </si>
  <si>
    <t>Etický kódex o zobrazovaní menšín v médiách</t>
  </si>
  <si>
    <t>Aktivita sa v roku 2024 nerealizovala.</t>
  </si>
  <si>
    <t xml:space="preserve">Nie je celkom jasné, prečo ÚSVRK nepokračoval v tejto aktivite. Tlačový odbor mohol realizovať školenia pre médiá a sám sa mohol zúčastniť iných aktivít, ktoré sa venovali korektnému zobrazovaniu menšín v médiách. To, že sa aktivity v tejto oblasti vôbec nerealizovali, je možné považovať za nešťastné, keďže v predchádzajúcom roku bola aktivita započatá. </t>
  </si>
  <si>
    <t>2.3. Pracovať s inovatívnymi metódami a stratégiami v oblasti učenia kritickému mysleniu a mediálnej gramotnosti</t>
  </si>
  <si>
    <t xml:space="preserve">2.3.1 Realizovať vzdelávací program smerujúci k vzdelávaniu v oblasti ľudských práv a vedeniu ku kritickému mysleniu s cieľom scitlivovania polarizujúcich tém v spoločnosti a zvyšovaniu miery tolerancie pre študentov a študentky vo veku 13-17 rokov </t>
  </si>
  <si>
    <t>875</t>
  </si>
  <si>
    <t>25 000</t>
  </si>
  <si>
    <t>Databáza škôl + potvrdenia o zrealizovaných aktivitách</t>
  </si>
  <si>
    <t xml:space="preserve">Aktivita realizovaná Centrom komunitného organizovania prostredníctvom programu Školy za demokraciu - systematickým celoročným vzdelávaním k ľudským právam a kritickému mysleniu. V školskom roku 2022/2023 pracovalo CKO pravidelne (10x do roka) s 35 školami s priemerným počtom 25 žiakov/žiačiek v triede, teda dokopy približne 875 mladých ľudí bolo aktívne vtiahnutých do programu. Program Školy za demokraciu má metodiky akreditované MŠVVaM, jeho chod garantuje Pedagogická fakulta UMB a spoluprace s viacerými subjektami, ako aj VÚC BBSK, Amnesty International Slovakia, Reach Institute, Cultures Interactive, a iné. </t>
  </si>
  <si>
    <t>MVO
MŠVVaM SR
VÚC</t>
  </si>
  <si>
    <t>Centrum komunitného organizovania.</t>
  </si>
  <si>
    <t xml:space="preserve">Aktivita bola splená. </t>
  </si>
  <si>
    <t>750</t>
  </si>
  <si>
    <t>CKO</t>
  </si>
  <si>
    <t xml:space="preserve">Centrum komunitného organizovania v š.r. 2023/2024 pracovali so 750 žiakmi (30 škôl). </t>
  </si>
  <si>
    <t>2.4. Realizovať preventívne
aktivity zamerané na budovanie tolerancie v spoločnosti a znižovanie
stereotypného vnímania
menšín</t>
  </si>
  <si>
    <t>2.4.1 Podpora preventívnych aktivít a programov pre žiakov, študentov, pedagogických a odborných pracovníkov, obyvateľov MRK, zameraných na odbúravanie predsudkov a stereotypov spojených s vnímaním menšín na Slovensku, s cieľom posilniť kritické myslenie a schopnosť rozlíšiť dezinformácie, a tým predchádzať polarizácii spoločnosti prostredníctvom cielených výziev (výzvy budú zamerané pre neziskové a mimovládne organizácie, registrované cirkvi a náboženské spoločnosti)</t>
  </si>
  <si>
    <t>23 tis. EUR
(Fondy EÚ)</t>
  </si>
  <si>
    <t>Táto aktivita je súčasťou Programu Slovensko a cielených intervencií v prospech rómskych komunít, ktoré spravuje ÚSVRK ako sprostredkovateľský orgán. V pláne výziev sa táto výzva nachádzala na rok 2024, avšak z dôvodu prioritizácie iných oblastí podpory, bolo jej vyhlásenie posunuté na rok 2025. Aktivita však zostáva v platnosti a jej obsah sa nemení.</t>
  </si>
  <si>
    <t xml:space="preserve">V pláne výziev sa táto výzva nachádzala na rok 2024, avšak z dôvodu prioritizácie iných oblastí podpory, bolo jej vyhlásenie posunuté na rok 2025. </t>
  </si>
  <si>
    <t xml:space="preserve">Aktivita sa nerealizovala. A i napriek tomu, že gestro deklaruje posunutie výzvy na rok 2025, toto hodnotenie prebieha v prvom polroku 2025 a výzva zatiaľ nebola realizovaná. Táto aktivita mala byť plánová od roku 2022, aby jej úspešné implementovanie mohlo prebehnúť v roku 2024. Z tohto dôvodu považujem túto aktivitu za nesplnenú. </t>
  </si>
  <si>
    <t>2.4.2. V rámci výziev na Fonde pre podporu národnostných menšín podporovať projekty zacielené na zabezpečenie interkultúrneho dialógu a porozumenia medzi občanmi slovenskej národnosti a občanmi patriacimi k národnostným menšinám a etnickým skupinám</t>
  </si>
  <si>
    <t>45</t>
  </si>
  <si>
    <t>228 tis. EUR (ŠR)</t>
  </si>
  <si>
    <t>272 557</t>
  </si>
  <si>
    <t>MK SR
(Fond na
podporu kuktúry
národnostných menšín)</t>
  </si>
  <si>
    <t>Ide o vybrané projekty podporené prostredníctvom dotácií a štipendií FPKNM, konkrétne z Programu 4: Podpora zabezpečenia interkultúrneho dialógu a porozumenia medzi občanmi slovenskej národnosti a občanmi patriacimi k národnostným menšinám a etnickým skupinám. Zámerom programu je podpora realizácie multikultúrnych a interetnických projektov, zameraných minimálne na dve národnostné menšiny, ktoré sa svojím významom podieľajú na realizácii kultúrnej politiky Slovenskej republiky v oblasti kultúry národnostných menšín. V roku 2022 bolo v rámci programu 4 podporených 45 žiadostí v celkovej sume 272 557,- Eur. Z toho 18 projektov vo výške  108 057,- Eur, sa týkalo projektov zameraných špecificky aj na rómsku národnostnú menšinu.</t>
  </si>
  <si>
    <t xml:space="preserve">Na základe informácií, ktoré poskytol Fond na podporu kultúry národnostných menšín, je možné skonštatovať, že indikátor zadefinovaný pri tejto aktivite bol naplnený. Je však potrebné pozrieť sa aj na vyhodnotenie projektov, ktoré boli podporené v rámci programu 4 - Podpora interkultúrneho dialógu, pretože to je z pohľadu odpočtu dôležité, či dané projekty realizovali svoje projekty, a či tieto projekty naplnili ciele, ktoré si stanovili. Súčasne, na to, aby sa naplnil cieľ budovať tolerantnú spoločnosť, treba taktiež znižovať stereotypné vnímanie menšín, a podporovať interkultúrny dialóg. </t>
  </si>
  <si>
    <t>37</t>
  </si>
  <si>
    <t>237 934*</t>
  </si>
  <si>
    <t>Ide o vybrané projekty podporené prostredníctvom dotácií a štipendií FPKNM, konkrétne z Programu 4: Podpora zabezpečenia interkultúrneho dialógu a porozumenia medzi občanmi slovenskej národnosti a občanmi patriacimi k národnostným menšinám a etnickým skupinám. Zámerom programu je podpora realizácie multikultúrnych a interetnických projektov, zameraných minimálne na dve národnostné menšiny, ktoré sa svojím významom podieľajú na realizácii kultúrnej politiky Slovenskej republiky v oblasti kultúry národnostných menšín. V roku 2023 bolo v rámci programu 4 podporených 37 žiadostí v celkovej sume 237 934,- Eur. Z toho 23 projektov vo výške 154 246,- Eur, sa týkalo projektov zameraných špecificky aj na rómsku národnostnú menšinu.</t>
  </si>
  <si>
    <t xml:space="preserve">Aktivita bola splnená, avšak nebol splnený indikátor, čo však gestor nevedel ovplyniť, keďže projekty podávajú organizácie, a ak nie je podaný dostatočný počet projektov v požadovanej kvalite, nemôže gestor urobiť nič naviac. </t>
  </si>
  <si>
    <t>223 367*</t>
  </si>
  <si>
    <t>Ide o vybrané projekty podporené prostredníctvom dotácií a štipendií FPKNM, konkrétne z Programu 4: Podpora zabezpečenia interkultúrneho dialógu a porozumenia medzi občanmi slovenskej národnosti a občanmi patriacimi k národnostným menšinám a etnickým skupinám. Zámerom programu je podpora realizácie multikultúrnych a interetnických projektov, zameraných minimálne na dve národnostné menšiny, ktoré sa svojím významom podieľajú na realizácii kultúrnej politiky Slovenskej republiky v oblasti kultúry národnostných menšín. V roku 2024 bolo v rámci programu 4 podporených 31  žiadostí v celkovej sume 223 367,- Eur. Z toho 20 projektov vo výške 155 367,- Eur, sa týkalo projektov zameraných špecificky aj na rómsku národnostnú menšinu.</t>
  </si>
  <si>
    <t xml:space="preserve">Aktivita bola splená. Fond na podporu kultúry národnostných menšín pracuje na základe zákona a jednou z priorít fodnu je aj budovanie interkultúrneho dialógu. </t>
  </si>
  <si>
    <t>2.5 Podpora stálych expozícií rómskej kultúry a histórie v existujúcich múzeách</t>
  </si>
  <si>
    <t>2.5.1 Podporiť vytvorenie stálej expozície rómskej kultúry a histórie v Martine</t>
  </si>
  <si>
    <t>Vytvorenie stálej expozície</t>
  </si>
  <si>
    <t>200 tis. EUR (ŠR)</t>
  </si>
  <si>
    <t>V sledovanom období prebehli rokovania medzi MK SR a SNM o investičnom zámere rekonštrukcie a vytvorení expozície.</t>
  </si>
  <si>
    <t xml:space="preserve">Expozičné priestory Múzea kultúry Rómov na Slovensku sú kapacitne obmedzené, a preto bola realizácia expozície zamýšľaná v budove SNM Etnografického múzea v Martine. Táto budova však vyžaduje rekonštrukciu výstavných priestorov, a vplyvom finančnej náročnosti rekunštrukcií iných národných kultúrnych pamiatok v havarijnom stave (hrad Krásna Hôrka, Spišský hrad, Banská Štiavnica), sa rekonštrukcia etnografického múzea v Martine ešte nezačala, a realizácia aktivity sa tak posúva na budúce obdobie. </t>
  </si>
  <si>
    <t>Obnovenie rokovaní so SNM.</t>
  </si>
  <si>
    <t xml:space="preserve">Rokovania s MK SR bolo potrebné viesť už od začiatku schválenia AP, aby sa realizácia mohla podariť. </t>
  </si>
  <si>
    <t>Vzhľadom na už existujúcu expozíciu s názvom Romano Drom/Cesta Rómov v Múzeu kultúry Rómov v Martine, bola v Etnografickom múzeu v Martine sprístupnená nová výstava s názvom Hin amen muzeum!/Máme múzeum!</t>
  </si>
  <si>
    <t>Dlhodobý nedostatok prostriedkov v rozpočtovej kapitole rezortu kultúry výrazne obmedzuje finančné možnosti na realizáciu nových iniciatív, vrátane expozícií. Rekonštrukcia vedenia SNM zároveň obmedzila pokračovanie prípravných a koncepčných rozhovorov o ďalšom smerovaní expozície. V súčasnej dobe, s ohľadom na pretrvávajúce finančné obmedzenia, nie je vytvorenie úplne novej expozície v Martine uskutočniteľné.</t>
  </si>
  <si>
    <t>Výstava Hin amen muzeum!/Máme múzeum! výberom exponátov a sprievodných textov prezentuje význam uchovávania kultúrnej identity Rómov a poukazuje na úlohu múzejníctva v tomto procese, čo z nej robí významný príspevok k napĺňaniu cieľov v oblasti podpory rómskej kultúry.</t>
  </si>
  <si>
    <t xml:space="preserve">Z poskytnutých informácií nie je jasné, či reportované aktivity znamenajú, že sa jedná o stálu expozíciu rómskej kultúry a histórie v Martine. Už v predchádzajúcich rokoch boli realizátori oboznámení s možnosťou čerpania prostriedkov z Fondu na podporu kultúry národnostných menšín a takáto stála expozícia mohla byť tvorená postupne práve zo zdrojov tohto fondu. </t>
  </si>
  <si>
    <t xml:space="preserve">MK SR: Odporúčanie smerujúce k využívaniu prostriedkov z Fondu na podporu kultúry národnostných menšín na realizáciu aktivity nie je prípustné, nakoľko Slovenské národné múzeum ako príspevková organizácia v zriaďovateľskej pôsobnosti Ministerstva kultúry Slovenskej republiky nie je podľa štatútu a výziev Fondu na podporu kultúry národnostných menšín oprávneným žiadateľom. Domnievame sa, že hodnotenie týkajúce sa oboznámenia realizátorov s možnosťou čerpania prostriedkov z Fondu na podporu kultúry národnostných menšín bolo zo strany expertného hodnotiteľa omylom priradené k aktivite 2.5.1., avšak svojím obsahom by logicky malo patriť k aktivite 2.5.2., ktorá sa týka podpory vzniku a rozvoja expozícií rómskej kultúry v rámci subjektov zriadených vyššími územnými celkami. </t>
  </si>
  <si>
    <t>2.5.2 Vytvoriť v každom kraji (popr. podporiť už existujúcu) min. jednu stálu expozíciu rómskej kultúry a histórie v existujúcom múzeu.</t>
  </si>
  <si>
    <t>Počet expozícií</t>
  </si>
  <si>
    <t>Aktivita bude mať vplyv na štátny rozpočet.</t>
  </si>
  <si>
    <t>VÚC</t>
  </si>
  <si>
    <t xml:space="preserve">Ani jeden zo samosprávnych krajov nezriadil stálu expozíciu rómskej kultúry a histórie v existujúcom múzeu, ktoré by bolo v ich správe. </t>
  </si>
  <si>
    <r>
      <rPr>
        <u/>
        <sz val="8"/>
        <color theme="1"/>
        <rFont val="Calibri"/>
        <family val="2"/>
        <charset val="238"/>
        <scheme val="minor"/>
      </rPr>
      <t>BBSK:</t>
    </r>
    <r>
      <rPr>
        <sz val="8"/>
        <color theme="1"/>
        <rFont val="Calibri"/>
        <family val="2"/>
        <charset val="238"/>
        <scheme val="minor"/>
      </rPr>
      <t xml:space="preserve"> Gemersko-malohontské múzeum, kultúrna inštitúcia v zriaďovateľskej pôsobnosti Banskobystrického samosprávneho kraja zabezpečovalo všetky uvedené aktivity po organizačnej, obsahovej a propagačnej stránke.
</t>
    </r>
    <r>
      <rPr>
        <u/>
        <sz val="8"/>
        <color theme="1"/>
        <rFont val="Calibri"/>
        <family val="2"/>
        <charset val="238"/>
        <scheme val="minor"/>
      </rPr>
      <t xml:space="preserve">NSK: </t>
    </r>
    <r>
      <rPr>
        <sz val="8"/>
        <color theme="1"/>
        <rFont val="Calibri"/>
        <family val="2"/>
        <charset val="238"/>
        <scheme val="minor"/>
      </rPr>
      <t xml:space="preserve">
Múzeá ako kultúrne inštitúcie v zriaďovateľskej pôsobnosti NSK, zabezpečovali všetky uvedené aktivity, a to po stránke organizačnej, obsahovej aj propagačnej.
</t>
    </r>
    <r>
      <rPr>
        <u/>
        <sz val="8"/>
        <color theme="1"/>
        <rFont val="Calibri"/>
        <family val="2"/>
        <charset val="238"/>
        <scheme val="minor"/>
      </rPr>
      <t>PSK</t>
    </r>
    <r>
      <rPr>
        <sz val="8"/>
        <color theme="1"/>
        <rFont val="Calibri"/>
        <family val="2"/>
        <charset val="238"/>
        <scheme val="minor"/>
      </rPr>
      <t>: Spolupráca so Štátnou vedeckou knižnicou v Prešove - úloha obsahová, logistická, propagačná.</t>
    </r>
  </si>
  <si>
    <r>
      <rPr>
        <u/>
        <sz val="8"/>
        <color theme="1"/>
        <rFont val="Calibri"/>
        <family val="2"/>
        <charset val="238"/>
        <scheme val="minor"/>
      </rPr>
      <t>BBSK</t>
    </r>
    <r>
      <rPr>
        <sz val="8"/>
        <color theme="1"/>
        <rFont val="Calibri"/>
        <family val="2"/>
        <charset val="238"/>
        <scheme val="minor"/>
      </rPr>
      <t xml:space="preserve">: Gemersko-malohontské múzeum, kultúrna inštitúcia v zriaďovateľskej pôsobnosti Banskobystrického samosprávneho kraja (ďalej len "BBSK") je regionálne múzeum so špecializáciou na dokumentáciu hmotnej a duchovnej rómskej kultúry v širšom regióne. V rámci Gemersko-malohontského múzea BBSK neuvažujeme o zriadení samostatnej špecializovanej expozície zameranej na Rómov, ale realizujú sa tu viaceré podujatia zamerané na zobrazenie života, kultúry a tradícií Rómov.
</t>
    </r>
    <r>
      <rPr>
        <u/>
        <sz val="8"/>
        <color theme="1"/>
        <rFont val="Calibri"/>
        <family val="2"/>
        <charset val="238"/>
        <scheme val="minor"/>
      </rPr>
      <t>TSK</t>
    </r>
    <r>
      <rPr>
        <sz val="8"/>
        <color theme="1"/>
        <rFont val="Calibri"/>
        <family val="2"/>
        <charset val="238"/>
        <scheme val="minor"/>
      </rPr>
      <t xml:space="preserve">: Organizácie v zriaďovateľskej pôsobnosti TSK nedisponujú dostatočným priestorom na vytvorenie stálej expozície, nemáme priestory na vystavovanie vlastných zbierkových predmetov, ukrytých pred verejnosťou v depozitoch.
</t>
    </r>
    <r>
      <rPr>
        <u/>
        <sz val="8"/>
        <color theme="1"/>
        <rFont val="Calibri"/>
        <family val="2"/>
        <charset val="238"/>
        <scheme val="minor"/>
      </rPr>
      <t>KSK</t>
    </r>
    <r>
      <rPr>
        <sz val="8"/>
        <color theme="1"/>
        <rFont val="Calibri"/>
        <family val="2"/>
        <charset val="238"/>
        <scheme val="minor"/>
      </rPr>
      <t xml:space="preserve">: Zbierkotvorné inštitúcie v zriaďovateľskej pôsobnosti KSK nepripravujú expozíciu s danou tematikou.
</t>
    </r>
    <r>
      <rPr>
        <u/>
        <sz val="8"/>
        <color theme="1"/>
        <rFont val="Calibri"/>
        <family val="2"/>
        <charset val="238"/>
        <scheme val="minor"/>
      </rPr>
      <t xml:space="preserve">NSK: </t>
    </r>
    <r>
      <rPr>
        <sz val="8"/>
        <color theme="1"/>
        <rFont val="Calibri"/>
        <family val="2"/>
        <charset val="238"/>
        <scheme val="minor"/>
      </rPr>
      <t xml:space="preserve">Nitriansky samosprávny kraj je zriaďovateľom piatich múzeí. Ide o múzeá s regionálnou pôsobnosťou: Múzeum Jána Thaina v Nových Zámkoch, Thain János Múzeum Érsekújvár, Podunajské múzeum v Komárne, Duna Menti Múzeum Komárom, Tekovské múzeum v Leviciach, Tribečské múzeum v Topoľčanoch a Ponitrianske múzeum v Nitre, ktoré plní funkciu múzea s krajskou pôsobnosťou. Stálu expozíciu rómskej kultúry a histórie v súčasnosti nemá žiadne z múzeí NSK.
</t>
    </r>
    <r>
      <rPr>
        <u/>
        <sz val="8"/>
        <color theme="1"/>
        <rFont val="Calibri"/>
        <family val="2"/>
        <charset val="238"/>
        <scheme val="minor"/>
      </rPr>
      <t>PSK</t>
    </r>
    <r>
      <rPr>
        <sz val="8"/>
        <color theme="1"/>
        <rFont val="Calibri"/>
        <family val="2"/>
        <charset val="238"/>
        <scheme val="minor"/>
      </rPr>
      <t xml:space="preserve">: Úrad Prešovského samosprávneho kraja dlhodobo spolupracuje so Štátnou vedeckou knižnicou v Prešove (konkrétne s dokumentačno-informačným centrom rómskej kultúry), ktorej jedným z cieľov je dokumentácia rómskeho kultúrneho dedičstva, najmä jeho živých prejavov, tvorba digitálnych kultúrnych objektov. Štátna vedecká knižnica (ŠVK) úzko spolupracuje s kultúrnymi zariadeniami, ktorých zriaďovateľom je Prešovský samosprávny kraj.
</t>
    </r>
    <r>
      <rPr>
        <u/>
        <sz val="8"/>
        <color theme="1"/>
        <rFont val="Calibri"/>
        <family val="2"/>
        <charset val="238"/>
        <scheme val="minor"/>
      </rPr>
      <t>TTSK:</t>
    </r>
    <r>
      <rPr>
        <sz val="8"/>
        <color theme="1"/>
        <rFont val="Calibri"/>
        <family val="2"/>
        <charset val="238"/>
        <scheme val="minor"/>
      </rPr>
      <t xml:space="preserve"> Múzeá v zriaďovateľskej pôsobnosti TTSK nemajú, a v blízkej budúcnosti nepripravujú expozície zamerané na rómsku kultúru. 
Ž</t>
    </r>
    <r>
      <rPr>
        <u/>
        <sz val="8"/>
        <color theme="1"/>
        <rFont val="Calibri"/>
        <family val="2"/>
        <charset val="238"/>
        <scheme val="minor"/>
      </rPr>
      <t>SK</t>
    </r>
    <r>
      <rPr>
        <sz val="8"/>
        <color theme="1"/>
        <rFont val="Calibri"/>
        <family val="2"/>
        <charset val="238"/>
        <scheme val="minor"/>
      </rPr>
      <t xml:space="preserve">: V múzeách v zriaďovateľskej pôsobnosti ŽSK sa nenachádza stála expozícia venovaná rómskej kultúre a histórii. Nakoľko na území kraja v zriaďovateľskej pôsobnosti Ministerstva kultúry SR sa pod SNM v Martine nachádza samostatné Múzeum kultúry Rómov na Slovensku, považujeme za duplicitné takéto expozície vytvárať. Múzeá ŽSK sú okrem celoslovenskej pôsobnosti v konkrétnych oblastiach (drotárstvo, história dopravy, gorali a pod.) zamerané na prezentáciu regionálnej histórie, tzn., že v týchto expozíciách sa môžu nachádzať odkazy na osoby z rómskej komunity. Samostatnú expozíciu zameranú na odpočtovanú tematiku však múzeá v zriaďovateľskej pôsobnosti v najbližších rokoch realizovať neplánujú.
</t>
    </r>
    <r>
      <rPr>
        <u/>
        <sz val="8"/>
        <color theme="1"/>
        <rFont val="Calibri"/>
        <family val="2"/>
        <charset val="238"/>
        <scheme val="minor"/>
      </rPr>
      <t>BSK</t>
    </r>
    <r>
      <rPr>
        <sz val="8"/>
        <color theme="1"/>
        <rFont val="Calibri"/>
        <family val="2"/>
        <charset val="238"/>
        <scheme val="minor"/>
      </rPr>
      <t>: BSK je zriaďovateľom Malokarpatského múzea v Pezinku. V roku 2022 sa konalo stretnutie s predstaviteľmi ÚSVRK, s cieľom rozvinutia bližšej spolupráce v kulktúrnej oblasti. Stála expozícia sa neplánovala, diskusia prebehla ohľadom možnosti zakomponovať do zbierky (výstavy) v Malokarpatskom múzeu v Pezinku za pomoci kunshistorika napríklad povolanie kotlárov (čo boli aj Rómovia).</t>
    </r>
  </si>
  <si>
    <r>
      <rPr>
        <u/>
        <sz val="8"/>
        <color theme="1"/>
        <rFont val="Calibri"/>
        <family val="2"/>
        <charset val="238"/>
        <scheme val="minor"/>
      </rPr>
      <t>BBSK</t>
    </r>
    <r>
      <rPr>
        <sz val="8"/>
        <color theme="1"/>
        <rFont val="Calibri"/>
        <family val="2"/>
        <charset val="238"/>
        <scheme val="minor"/>
      </rPr>
      <t xml:space="preserve">: Gemersko-malohontské múzeum v Rimavskej Sobote v roku 2022 pripravilo pre širokú verejnosť a občanov rómskej národnostnej menšiny nasledovné múzejné aktivity: PRENASLEDOVANIE RÓMOV V OBDOBÍ SLOVENSKÉHO ŠTÁTU (2022) - putovná exteriérová výstava, ktorá podávala komplexný obraz o podobách diskriminácie a prenasledovaní Rómov počas slovenského štátu; ČAJORI ROMANI. KULTÚRA RÓMSKEHO ETNIKA V PREDMETOCH UKRYTÁ (2022) - prednáška zameraná na prezentáciu výskumov a zbierkových predmetov dokumentujúcich rómsku kultúru v Gemeri-Malohonte. Múzeum v rokoch 2021 a 2022 dosiahlo návštevnosť 5 493 návštevníkov, a všetky podujatia boli propagované prostredníctvom platených kampaní na sociálnych sieťach, ako aj v lokálnych a celonárodných médiách. V rokoch 2023  a 2024 plánuje Gemersko-malohontské múzeum zrealizovať autorskú výstavu Šarlota Bottová: Rómski spisovatelia – ako ich vidím. Výstava bude prezentovať známych rómskych spisovateľov prostredníctvom 10 veľkorozmerných portrétov. 
V ďalšom období preferujú skôr možnosť putovných výstav, keďže nevedia zaručiť dispozíciu vhodných priestorov. 
</t>
    </r>
    <r>
      <rPr>
        <u/>
        <sz val="8"/>
        <color theme="1"/>
        <rFont val="Calibri"/>
        <family val="2"/>
        <charset val="238"/>
        <scheme val="minor"/>
      </rPr>
      <t>TSK</t>
    </r>
    <r>
      <rPr>
        <sz val="8"/>
        <color theme="1"/>
        <rFont val="Calibri"/>
        <family val="2"/>
        <charset val="238"/>
        <scheme val="minor"/>
      </rPr>
      <t xml:space="preserve">: Neboli prijaté nápravné opatrenia. V ďalšom období z priestorových dôvodov preferujú formu putovných výstav. 
</t>
    </r>
    <r>
      <rPr>
        <u/>
        <sz val="8"/>
        <color theme="1"/>
        <rFont val="Calibri"/>
        <family val="2"/>
        <charset val="238"/>
        <scheme val="minor"/>
      </rPr>
      <t>KSK</t>
    </r>
    <r>
      <rPr>
        <sz val="8"/>
        <color theme="1"/>
        <rFont val="Calibri"/>
        <family val="2"/>
        <charset val="238"/>
        <scheme val="minor"/>
      </rPr>
      <t xml:space="preserve">: Východoslovenská galéria realizovala výstavu: Amaro papežis, čo v preklade znamená “náš pápež” - názov výstavy, podobne ako všetky fotky, vytvorili deti, ktoré navštevujú komunitné centrum na sídlisku Luník 9. Výstava zachytáva autentický moment života komunity na sídlisku, o ktorom má každý svoj názor, ale málokto ho navštívil. Výstava vznikla ako spolupráca agentúry ETP Slovensko a kultúrno-komunitného centra KLUB. https://vsg.sk/amaro-papezis/. KSK nevie zaručiť realizáciu stálych expozídií v ďalšom období. 
</t>
    </r>
    <r>
      <rPr>
        <u/>
        <sz val="8"/>
        <color theme="1"/>
        <rFont val="Calibri"/>
        <family val="2"/>
        <charset val="238"/>
        <scheme val="minor"/>
      </rPr>
      <t>NSK</t>
    </r>
    <r>
      <rPr>
        <sz val="8"/>
        <color theme="1"/>
        <rFont val="Calibri"/>
        <family val="2"/>
        <charset val="238"/>
        <scheme val="minor"/>
      </rPr>
      <t xml:space="preserve">: Vzhľadom k tomu, že príprava muzeálnej expozície si vyžaduje väčší časový aj priestorový rámec, a súvisí aj s kvalitou a možnosťami zbierkových fondov v múzeách, NSK sa bude touto témou i možnosťami zaoberať v úzkej súčinnosti s múzeami vo svojej zriaďovateľskej pôsobnosti. Podunajské múzeum v Komárne nevylúčilo možnosť ponuky na zapožičanie putovnej výstavy o rómskej kultúre (napr. od SNM - Múzea kultúry Rómov na Slovensku alebo Gemersko-malohontského múzea v Rimavskej Sobote), zaradili by ju do svojho výstavného plánu.
</t>
    </r>
    <r>
      <rPr>
        <u/>
        <sz val="8"/>
        <color theme="1"/>
        <rFont val="Calibri"/>
        <family val="2"/>
        <charset val="238"/>
        <scheme val="minor"/>
      </rPr>
      <t>PSK</t>
    </r>
    <r>
      <rPr>
        <sz val="8"/>
        <color theme="1"/>
        <rFont val="Calibri"/>
        <family val="2"/>
        <charset val="238"/>
        <scheme val="minor"/>
      </rPr>
      <t xml:space="preserve">: V rokoch 2021 a 2022 sme v spolupráci s ŠVK realizovali výstavu Neznáme farby osobností v kultúrnych zariadeniach kraja (múzeá, knižnice, osvetové strediská). Výstavu v 16 organizáciách navštívilo spolu 5494 návštevníkov. Cieľom výstav bolo širokej verejnosti, ale aj rómskej minorite, priblížiť osobnosti, ktoré sa preslávili vo svojej profesii, no o ktorých sa nevie, že mali rómsky pôvod. Zámerom bolo poukázať na to, že aj Rómovia tvoria významné hodnoty v kultúrnospoločenskom živote.
Na roky 2023 a 2024 je v pláne v spolupráci so ŠVK zorganizovať putovnú výstavu 11 výtvarných diel na tému rómskeho holokaustu. Autorom diel je výtvarník Jozef Fečo. Autor čerpal inšpiráciu z literárneho diela Eleny Lackovej s názvom Mŕtvi sa nevracajú.
PSK sa pokúsi o plnenie aktivity, aj keď z priestorových dôvodov by preferovali formu putovnej výstavy. 
</t>
    </r>
    <r>
      <rPr>
        <u/>
        <sz val="8"/>
        <color theme="1"/>
        <rFont val="Calibri"/>
        <family val="2"/>
        <charset val="238"/>
        <scheme val="minor"/>
      </rPr>
      <t>TTSK:</t>
    </r>
    <r>
      <rPr>
        <sz val="8"/>
        <color theme="1"/>
        <rFont val="Calibri"/>
        <family val="2"/>
        <charset val="238"/>
        <scheme val="minor"/>
      </rPr>
      <t xml:space="preserve"> Múzeá v zriaďovateľskej pôsobnosti TTSK nemajú, a v blízkej budúcnosti nepripravujú expozície zamerané na rómsku kultúru. Preferovali by plnenie aktivity formou putovnej výstavy. 
Ž</t>
    </r>
    <r>
      <rPr>
        <u/>
        <sz val="8"/>
        <color theme="1"/>
        <rFont val="Calibri"/>
        <family val="2"/>
        <charset val="238"/>
        <scheme val="minor"/>
      </rPr>
      <t>SK</t>
    </r>
    <r>
      <rPr>
        <sz val="8"/>
        <color theme="1"/>
        <rFont val="Calibri"/>
        <family val="2"/>
        <charset val="238"/>
        <scheme val="minor"/>
      </rPr>
      <t xml:space="preserve">: V ďalšom období z priestorových dôvodov preferujú formu putovných výstav. 
</t>
    </r>
    <r>
      <rPr>
        <u/>
        <sz val="8"/>
        <color theme="1"/>
        <rFont val="Calibri"/>
        <family val="2"/>
        <charset val="238"/>
        <scheme val="minor"/>
      </rPr>
      <t>BSK</t>
    </r>
    <r>
      <rPr>
        <sz val="8"/>
        <color theme="1"/>
        <rFont val="Calibri"/>
        <family val="2"/>
        <charset val="238"/>
        <scheme val="minor"/>
      </rPr>
      <t xml:space="preserve">: BSK nekomunikoval s ÚSVRK ich nápravné opatrenia. </t>
    </r>
  </si>
  <si>
    <t xml:space="preserve">Putovné výstavy nie je možné považovať za stále expozície. Cieľom aktivity bolo vytvoriť v každom krajskom múzeu minimálne jednu stálu expozíciu, ktorá bude venovaná rómskej histórii a kultúre. V rámci rómskej kultúry majú byť prezentované kultúrne zvyklosti, jazyk, symboly a pod. V rámci histórie Rómov majú byť prezentované historické fakty, ktoré súvisia s príchodom Rómov do Európy, to znamená, že sa majú prezentovať fakty, ako boli Rómovia prijímaní, resp. prenasledovaní, a to nielen počas II.svetovej vojny, s prihliadnutím na históriu Slovenska. Rovnako tak by mala byť v týchto expozíciach spracovaná história vzniku segregovaných rómskych osídlení, obzvlášť v krajoch, kde sú tieto lokality najviac prítomné. Obmedziť sa len na práce detí nie je merateľným ukazovateľom plnenia tejto aktivity. Expozície majú za cieľ priniesť komplexné informácie, ktoré majú za cieľ znížiť predsudky a stereotypy o Rómoch.  Keďže sa v Žilinskom samosprávnom kraji nachádza Múzeum kultúry Rómov na Slovensku, je pochopiteľné, že ŽSK neplánuje samostatnú expozíciu o Rómoch vo svojich múzeách. Avšak bolo by žiaduce, aby v existujúcich expozíciach boli zahrnuté aj historické pramene zo života Rómov, pretože boli súčasťou regionálnej histórie. Táto aktivita má za cieľ znižovať predsudky a stereotypy o Rómoch a Rómkach, ktoré sú súčasťou našej spoločnosti, sú to občania Slovenskej republiky, preto je žiaduce, aby sa o ich histórii dozvedali návštevníci múzeí, a bola propagovaná ako súčasť slovenskej histórie. Stála expozícia/výstava môže byť v úvodných rokoch realizovaná prostredníctvom panelov (3 - 4 ks), na ktorých sa budú nachádzať základné informácie o Rómoch, o ich histórii, kultúre, jazyku a pod. Na realizácii aktivity by mali spolupracovať viacerí aktéri, ako napríklad akademický sektor a občianske združenia (rómske), aby informácie pochádzali z overených zdrojov. Financovanie tejto aktivity môže byť zabezpečené napríklad z Fondu na podporu kultúry národnostných menšín. Odporúčame gestorom, aby hľadali možnosti, kde by sa stále expozície mohli nachádzať, a súčasne navrhujeme v nasledujúcich rokoch zriadenie samostatného rómskeho múzea. Putovné výstavy môžu byť v budúcnosti nástrojom na búranie stereotypov, avšak vytvorenie stálej expozície o Rómoch na Slovensku by malo byť prvoradým cieľom. </t>
  </si>
  <si>
    <t xml:space="preserve">VÚC:  Uvedené hodnotenie bude predmetom rokovania kultúrnej sekcie SK 8, a prípadné reakcie a podnety zo strany zástupcov samospráv budú postupne uplatňované. 
BBSK: Odbor kultúry Úradu BBSK len čiastočne akceptuje hodnotenie expertky z nasledovného dôvodu. Hodnotenie expertky nezohľadňuje skutočnosť, že Akčný plán k stratégii rovnosti, inklúzie a participácie Rómov do roku 2030 na roky 2022-2024 nebol v čase jeho prípravy prerokovaný so samosprávnymi krajmi. Pri definovaní hodnotenej aktivity 2.5.2  taktiež nebolo vzaté do úvahy, že zo strany samosprávnych krajov nie je reálne možné hodnotenú aktivitu naplniť. 
Keďže tieto skutočnosti neboli akceptované, prejavilo sa to na nízkom hodnotení plnenia stanovenej aktivity (hodnotenie na úrovni 4). </t>
  </si>
  <si>
    <t>Ani jeden zo samosprávnych krajov zatiaľ nezriadil stálu expozíciu rómskej kultúry a histórie v existujúcom múzeu, ktoré by bolo v ich správe. TSK avizuje prípravu stálej expozície ku kováčskemu remeslu, ktorá bude obsahovať aj zmienky o histórii Rómov. 
TSK: V rámci projektu Revitalizácia Draškovičovho kaštieľa v Čachticiach podstúpi táto kultúrna pamiatka komplexnú rekonštrukciu. Do obnovy tejto historickej pamiatky sa zhotoviteľ pustil v máji 2023. Časť prác je financovaná zo zdrojov EHP a  Nórska a zo štátneho rozpočtu SR, časť z vlastných zdrojov Trenčianskej župy. Náklady na realizáciu obnovy Draškovičovho kaštieľa, vrátane expozícií, dosahujú takmer 2,8 mil. eur. Z tejto sumy získala župa 800 tis. eur z grantu Európskeho hospodárskeho priestoru. Cieľom projektu je komplexná pamiatková obnova kaštieľa, účelom ktorej bude vloženie nových funkcií do objektu. Kaštieľ bude slúžiť nielen ako miesto prezentácie histórie (múzeum), ale aj miesto poskytovania služieb na úrovni 21. storočia. V novo zrekonštruovaných priestoroch kaštieľa bude návštevníkom poskytnutá možnosť oddychu a občerstvenia v novozriadenej kaviarni, budú môcť využiť služby turisticko – informačného centra, vytvoria a rozšíria sa podmienky na tvorbu nových expozícií, zriadi sa kultúrno-kreatívne centrum. Jednou z nich bude expozícia venovaná remeslu kováčstvo, ktoré predstavíme cez ľudí - obyvateľov, pre ktoré bolo toto remeslo typické, ako boli napríklad Rómovia. Dominantnými prvkami v expozícii bude kováčska vyhňa a kočovný voz, cez ktorý priblížime tradičný život Rómov. Okrem toho budú atmosféru v miestnosti dopĺňať predmety predstavujúce ostatné remeslá - náradie a výrobky rómskych remeselníkov - prútené košíky, zvonce, podkovy, všetko sprevádzané autentickými zvukmi z kováčskej dielne a náladovou rómskou hudbou. Návštevník sa dozvie o pôvode Rómov, ako a kedy začalo ich putovanie, aký spôsobom sa dostali až do strednej Európy, a napokon aj na Slovensko. Priblížime ich život a tradície. Samotné kováčske remeslo predstavíme pomocou príbehu remeselníka - kováča, korý predstaví svoju činnosť v dielni a pri výrobe výrobkov.</t>
  </si>
  <si>
    <t>PSK: Spolupráca so Štátnou vedeckou knižnicou v Prešove - úloha obsahová, logistická, propagačná.
BBSK: Gemersko-malohontské múzeum, kultúrna inštitúcia v zriaďovateľskej pôsobnosti Banskobystrického samosprávneho kraja zabezpečovalo všetky uvedené aktivity po organizačnej, obsahovej a propagačnej stránke.</t>
  </si>
  <si>
    <t xml:space="preserve">BBSK: Gemersko-malohontské múzeum, kultúrna inštitúcia v zriaďovateľskej pôsobnosti Banskobystrického samosprávneho kraja (ďalej len "BBSK") je regionálne múzeum so špecializáciou na dokumentáciu hmotnej a duchovnej rómskej kultúry v širšom regióne. V rámci Gemersko-malohontského múzea BBSK neuvažujeme o zriadení samostatnej špecializovanej expozície zameranej na Rómov, ale realizujú sa tu viaceré podujatia zamerané na zobrazenie života, kultúry a tradícií Rómov.
PSK: Úrad Prešovského samosprávneho kraja dlhodobo spolupracuje so Štátnou vedeckou knižnicou v Prešove (konkrétne s dokumentačno-informačným centrom rómskej kultúry), ktorej jedným z cieľov je dokumentácia rómskeho kultúrneho dedičstva, najmä jeho živých prejavov, tvorba digitálnych kultúrnych objektov. Štátna vedecká knižnica (ŠVK) úzko spolupracu s kultúrnymi zariadeniami, ktorých zriaďovateľom je Prešovský samosprávny kraj.
KSK: V kultúrnych organizáciách v zriaďovateľskej pôsobnosti KSK priebehajú viaceré aktivity týkajúce sa života a kultúry Rómov. V múzeách a galériách KSK sa nenachádzajú ani nepripravujú expozície zamerané na rómsku kultúru
NSK: Vzhľadom na to, že príprava expozície v rámci múzeí si vyžaduje priestorové kapacity a súvisí s možnosťami zbierkových fondov v Múzeách (absencia zbierkových predmetov), NSK sa bude opätovne zaoberať touto témou a možnosťami v úzkej spolupráci s múzeami vo svojej zriaďovateľskej pôsobnosti. 
TSK: Prebieha realizácia. Slávnostné otvorenie je naplánované na 22.04.2024.
TTSK: Trnavský samosprávny kraj je zriaďovateľom šiestich múzeí, Západoslovenské múzeum v Trnave plní funkciu múzea s krajskou pôsobnosťou. Žitnoostrovské múzeum v Dunajskej Strede, Záhorské múzeum v Skalici, Vlastivedné múzeum v Galante, Balneologické múzeum I. Wintera v Piešťanoch a Vlastivedné múzeum v Hlohovci plnia funkciu múzeí s regionálnou pôsobnosťou. Múzea nemajú a v blízkej budúcnosti nepripravujú expozície zamerané na rómsku kultúru. 
ZSK: V múzeách v zriaďovateľskej pôsobnosti ŽSK sa nenachádza stála expozícia venovaná rómskej kultúre a histórii. Nakoľko na území kraja v zriaďovateľskej pôsobnosti Ministerstva kultúry SR sa pod Slovenským národným múzeom v Martine nachádza samostatné Múzeum kultúry Rómov na Slovensku, považujeme za duplicitné takéto expozície vytvárať. Múzeá ŽSK sú okrem celoslovenskej pôsobnosti v konkrétnych oblastiach (drotárstvo, história dopravy, gorali a pod.) zamerané na prezentáciu regionálnej histórie, tzn. že v týchto expozíciách sa môžu nachádzať odkazy na osoby z rómskej komunity. Samostatnú expozíciu zameranú na odpočtovanú tematiku však múzeá v zriaďovateľskej pôsobnosti v najbližších rokoch realizovať neplánujú.
</t>
  </si>
  <si>
    <t xml:space="preserve">BBSK: Gemersko-malohontské múzeum v Rimavskej Sobote v roku 2023 pripravilo pre širokú verejnosť a občanov rómskej národnostnej menšiny nasledovné múzejné aktivity: ŠARLOTA BOTTOVÁ: RÓMSKI SPISOVATELIA - AKO ICH VIDÍM JA -  výstava sa konala v termíne od 12. 04. 2023 do 31. 08. 2023. Dosiahnutá návštevnosť na výstave bola 524 návštevníkov. Šarlota Bottová sa v rámci výtvarného umenia venuje najmä kresbe portrétov. Pri svojej tvorbe využíva techniku kreslenia grafitovými ceruzkami, pastelom, akrylovými farbami. Venuje sa kresleniu známych osobností spoločenského, kultúrneho i politického života z domáceho, či zahraničného prostredia, no i bežných ľudí zo svojho okolia. V roku 2022, vďaka štipendiu z Fondu na podporu kultúry národnostných menšín, vytvorila maľby na plátne - veľkorozmerné portréty prezentujúce desiatich známych rómskych spisovateľov a spisovateľky: Zdenka Mahajová, Jozef Ravasz, Zlatica Rusová, Tera Fabiánová, PhDr. Vladimír Oláh, Elena Lacková, Dezider Banga, Ján Šandor, Ľudovít Didi, Eva Plešková. Maľby na plátne boli vystavené počas jej výstavy konanej v roku 2023; "OSOBNOSTI V KRESBE" - Výtvarný workshop s rómskou výtvarníčkou Šarlotou Bottovou - termín realizácie 27. 06. 2023, dosiahnutá návštevnosť 15 návštevníkov. Počas podujatia si účastníci podujatia mohli vyskúšať, ako správne nakresliť a vytieňovať portrét grafitovými ceruzkami pod vedením rómskej výtvarníčky Šarloty Bottovej. V roku 2024 plánuje Gemersko-malohontské múzeum zrealizovať vyučovacie hodiny a lektoráty na tému: "Tradičné remeslá a zamestnania Rómov v Gemeri-Malohonte." V ďalšom období preferuje múzeum možnosť putovných výstav, keďže nevie zaručiť dispozíciu vhodných priestorov. 
PSK: Realizovala sa putovná výstava 11 výtvarných diel na tému rómskeho holokaustu. Autorom diel je výtvarník Jozef Fečo. Autor čerpal inšpiráciu z literárneho diela Eleny Lackovej s názvom Mŕtvi sa nevracajú.Výstava sa v roku 2023 uskutočnila na týchto miestach:Úrad PSK, Vihorlatské múzeum Humenné, Podtatranské osvetové stredisko a Hornozemplínske osvetové stredisko. Návštevnosť v roku 2023 bola celkovo 500 účastníkov. Výstava pokračuje aj v roku 2024. 
KSK: Z aktivít organizácií KSK, zameraných aj na rómsku problematiku: napr. Východoslovenská galéria realizuje projekt House of mine.  
NSK: Múzeá v zriaďovateľskej pôsobnosti NSK majú buď regionálnu pôsobnosť, alebo plnia funkciu múzea s krajskou pôsobnosťou. Stálu expozíciu rómskej kultúry a histórie v súčasnosti nemá žiadne z múzeí NSK. V prípade ponuky na spoluprácu, s možnosťou zapožičania putovnej výstavy o rómskej kultúre a histórii, majú múzeá v zriaďovateľskej pôsobnosti NSK záujem o súčinnosť.
TTSK: Múzea v zriaďovateľskej pôsobnosti TTSK nemajú a v blízkej budúcnosti nepripravujú expozície zamerané na rómsku kultúru. Preferovali by plnenie aktivity formou putovnej výstavy. </t>
  </si>
  <si>
    <t xml:space="preserve">Už v minulom hodnotení bolo skonštatované, že je potrebné vytvoriť stále expozície rómskej kultúry a histórie. Kultúra a história Rómov by mali byť spracované do jedného celku, aby splnili špecifický cieľ aktivity, ktorým je znižovanie predsudkov a stereotypov o Rómoch a Rómkach, a súčasne posilnenie ľudskoprávnej výchovy a výchovy k tolerancii. Táto aktivita je dôležitá pre všetky kraje, obzvlášť pre tie, v ktorých sa nachádzajú vylúčené rómske osídlenia, aby sa majoritné obyvateľstvo oboznámilo s historickým kontextom vylúčených lokalít, a pochopilo problém komplexne. Pre kraje, v ktorých Rómovia nežijú vo vylúčených lokalitách, je zase potrebné oboznamovať majoritnú spoločnosť s faktami o Rómoch, aby bola schopná vyhodnocovať informácie o Rómoch kriticky a konštruktívne. Začlenenie rómskej kultúry a histórie do histórie Slovneska je jediný spôsob, ako sa dá budovať inkluzívna a otvorená spoločnosť. Je pozitívne, že v TSK sa konajú aktivity, ale okrem tradičných remesiel je potrebné sprístupniť aj históriu Rómov, ich príchod, prenasledovanie a pod. Je potrebné oceniť aktivitu Trenčianskeho samosprávneho kraja, ktorý plánuje zriadenie expozície kováčstva v priestoroch Draškovičovho kaštieľa. Je však veľmi dôležité zdôrazniť, že história Rómov sa netýka len remeselnej výroby a kultúrnej činnosti, ale že podstatnú časť tvorí aj téma prenasledovania Rómov. Je dôležité, aby táto téma bola spracovaná tak, že nebude podporovať predsudky a stereotypy o rómskej národnostnej menšine. </t>
  </si>
  <si>
    <t xml:space="preserve">BBSK: Odbor kultúry Úradu BBSK akceptuje hodnotenie experta (hodnotenie na úrovni 5). Do budúcna však netreba zabúdať na fakt,  že Akčný plán k stratégii rovnosti, inklúzie a participácie Rómov do roku 2030 na roky 2022-2024 nebol v čase jeho prípravy prerokovaný so samosprávnymi krajmi, a taktiež nebolo zohľadnené, že zo strany samosprávnych krajov nie je reálne možné hodnotenú aktivitu naplniť, čo v rámci hodnotenia experta nebolo spomenuté. </t>
  </si>
  <si>
    <t>TSK: 177744,15 €, investované v roku 2023 a 2024</t>
  </si>
  <si>
    <t>TSK:  1007216,85 €, Grant EHP a Nórska, investované v roku 2023 a 2024 + 374197,00 € spolufinancovanie TSK v roku 2023 a 2024</t>
  </si>
  <si>
    <t>TSK: 1559158,00 €</t>
  </si>
  <si>
    <t xml:space="preserve">TSK: https://www.tsk.sk/otvorena-zupa.html?page_id=370953
https://www.draskovicovkastiel.sk/collection/sobota-sa-v-draskovicovom-kastieli-niesla-v-znameni-romskej-kultury/
</t>
  </si>
  <si>
    <t xml:space="preserve">TSK: Obnova Draškovičovho kaštieľa v Čachticiach bola po dvoch rokoch úspešne ukončená a 22. apríla 2024 bol kaštieľ slávnostne otvorený a odovzdaný do užívania širokej verejnosti. Projekt bol oficiálne ukončený Záverečnou konferenciou. Viac informácií na: https://www.muzeumtn.sk/hlavna-stranka/aktuality/slavnostne-otvorenie-draskovicovho-kastiela-v-cachticiach.html?page_id=20466
Výsledkom obnovy je aj stála expozícia v Draškovičovom kaštieli v Čachticiach venovaná kováčskemu remeslu a histórii Rómov v regióne. 
</t>
  </si>
  <si>
    <r>
      <rPr>
        <u/>
        <sz val="8"/>
        <color rgb="FF000000"/>
        <rFont val="Calibri"/>
        <scheme val="minor"/>
      </rPr>
      <t>BBSK</t>
    </r>
    <r>
      <rPr>
        <sz val="8"/>
        <color rgb="FF000000"/>
        <rFont val="Calibri"/>
        <scheme val="minor"/>
      </rPr>
      <t xml:space="preserve">: Gemersko-malohontské múzeum, kultúrna inštitúcia v zriaďovateľskej pôsobnosti Banskobystrického samosprávneho kraja zabezpečovalo všetky uvedené aktivity po organizačnej, obsahovej a propagačnej stránke.
</t>
    </r>
    <r>
      <rPr>
        <u/>
        <sz val="8"/>
        <color rgb="FF000000"/>
        <rFont val="Calibri"/>
        <scheme val="minor"/>
      </rPr>
      <t xml:space="preserve">BSK: </t>
    </r>
    <r>
      <rPr>
        <sz val="8"/>
        <color rgb="FF000000"/>
        <rFont val="Calibri"/>
        <scheme val="minor"/>
      </rPr>
      <t xml:space="preserve">Malokarpatská knižnica v Pezinku v prípade záujmu zo strany národnostných menším  spolupracuje na spoločných podujatiach a ponúka priestory knižnice na realizáciu týchto podujatí. Pravidelne pracuje najmä s rómskymi deťmi v rámci podujatí pre špeciálne základné školy v Modre a v Pezinku, spolupracuje s komunitným centrom pre Rómov v Pezinku. 
Malokarpatské múzeum v Pezinku nie je špecificky orientované na programy menšín. Napriek tomu poskytuje služby v rovnakej miere pre všetky národnostné menšiny, teda aj rómsku , ktorá je súčasťou najmä školských skupín prichádzajúcich na neformálne vzdelávacie programy do múzea.  
</t>
    </r>
    <r>
      <rPr>
        <u/>
        <sz val="8"/>
        <color rgb="FF000000"/>
        <rFont val="Calibri"/>
        <scheme val="minor"/>
      </rPr>
      <t xml:space="preserve">
NSK: </t>
    </r>
    <r>
      <rPr>
        <sz val="8"/>
        <color rgb="FF000000"/>
        <rFont val="Calibri"/>
        <scheme val="minor"/>
      </rPr>
      <t xml:space="preserve">Múzeá, ktoré sú kultúrnymi inštitúciami v zriaďovateľskej pôsobnosti NSK, zabezpečovali všetky  aktivity ako po stránke obsahovej, tak aj po stránke propagačnej a organizačnej. 
</t>
    </r>
    <r>
      <rPr>
        <u/>
        <sz val="8"/>
        <color rgb="FF000000"/>
        <rFont val="Calibri"/>
        <scheme val="minor"/>
      </rPr>
      <t xml:space="preserve">
PSK:</t>
    </r>
    <r>
      <rPr>
        <sz val="8"/>
        <color rgb="FF000000"/>
        <rFont val="Calibri"/>
        <scheme val="minor"/>
      </rPr>
      <t xml:space="preserve"> Spolupráca so Štátnou vedeckou knižnicou v Prešove - úloha obsahová, logistická, propagačná
</t>
    </r>
    <r>
      <rPr>
        <u/>
        <sz val="8"/>
        <color rgb="FF000000"/>
        <rFont val="Calibri"/>
        <scheme val="minor"/>
      </rPr>
      <t>TSK</t>
    </r>
    <r>
      <rPr>
        <sz val="8"/>
        <color rgb="FF000000"/>
        <rFont val="Calibri"/>
        <scheme val="minor"/>
      </rPr>
      <t>: Trenčianske múzeum v Trenčíne, organizácia v zriaďovateľskej pôsobnosti TSK. Inštitúcia  zabezpečovala realizáciu celého projektu Revitalizácie Draškovičovho kaštieľa v Čachticiach, ktorý je v správe múzea.</t>
    </r>
  </si>
  <si>
    <r>
      <rPr>
        <u/>
        <sz val="8"/>
        <color rgb="FF000000"/>
        <rFont val="Calibri"/>
      </rPr>
      <t xml:space="preserve">BBSK: </t>
    </r>
    <r>
      <rPr>
        <sz val="8"/>
        <color rgb="FF000000"/>
        <rFont val="Calibri"/>
      </rPr>
      <t xml:space="preserve">Gemersko-malohontské múzeum, kultúrna inštitúcia v zriaďovateľskej pôsobnosti Banskobystrického samosprávneho kraja (ďalej len "BBSK") je regionálne múzeum so špecializáciou na dokumentáciu hmotnej a duchovnej rómskej kultúry v širšom regióne. V rámci Gemersko-malohontského múzea BBSK neuvažujeme o zriadení samostatnej špecializovanej expozície zameranej na Rómov, ale realizujú sa tu viaceré podujatia zamerané na zobrazenie života, kultúry a tradícií Rómov.
</t>
    </r>
    <r>
      <rPr>
        <u/>
        <sz val="8"/>
        <color rgb="FF000000"/>
        <rFont val="Calibri"/>
      </rPr>
      <t xml:space="preserve">BSK: </t>
    </r>
    <r>
      <rPr>
        <sz val="8"/>
        <color rgb="FF000000"/>
        <rFont val="Calibri"/>
      </rPr>
      <t xml:space="preserve">Ú BSK má vo svojej zriaďovacej pôsobnosti len 1 múzeum Malokarpatské múzeum v Pezinku, ktoré je zamerané na históriu vinohradníctva a vinárstva v malokarpatskej oblasti. V tejto súvislosti nemá naplánovanú samostatnú expozíciu zameranú na sledovanie histórie rómskej menšiny. 
</t>
    </r>
    <r>
      <rPr>
        <u/>
        <sz val="8"/>
        <color rgb="FF000000"/>
        <rFont val="Calibri"/>
      </rPr>
      <t xml:space="preserve">
KSK: </t>
    </r>
    <r>
      <rPr>
        <sz val="8"/>
        <color rgb="FF000000"/>
        <rFont val="Calibri"/>
      </rPr>
      <t xml:space="preserve">V kultúrnych organizáciách v zriaďovateľskej pôsobnosti KSK prebiehajú viaceré aktivity týkajúce sa života a kultúry Rómov. V múzeách a galériách KSK sa nenachádzajú ani nepripravujú expozície zamerané na rómsku kultúru
</t>
    </r>
    <r>
      <rPr>
        <u/>
        <sz val="8"/>
        <color rgb="FF000000"/>
        <rFont val="Calibri"/>
      </rPr>
      <t xml:space="preserve">
NSK: </t>
    </r>
    <r>
      <rPr>
        <sz val="8"/>
        <color rgb="FF000000"/>
        <rFont val="Calibri"/>
      </rPr>
      <t xml:space="preserve">Príprava expozície v rámci múzeí si vyžaduje priestorové kapacity a súvisí tiež s možnosťami zbierkových fondov v Múzeách (absencia zbierkových predmetov). Vzhľadom na uvedené skutočnosti sa NSK  bude opätovne zaoberať touto témou a možnosťami v úzkej spolupráci s múzeami vo svojej zriaďovateľskej pôsobnosti. 
</t>
    </r>
    <r>
      <rPr>
        <u/>
        <sz val="8"/>
        <color rgb="FF000000"/>
        <rFont val="Calibri"/>
      </rPr>
      <t xml:space="preserve">
PSK:</t>
    </r>
    <r>
      <rPr>
        <sz val="8"/>
        <color rgb="FF000000"/>
        <rFont val="Calibri"/>
      </rPr>
      <t xml:space="preserve"> Úrad Prešovského samosprávneho kraja dlhodobo spolupracuje so Štátnou vedeckou knižnicou v Prešove (konkrétne s dokumentačno-informačným centrom rómskej kultúry), ktorej jedným z cieľov je dokumentácia rómskeho kultúrneho dedičstva, najmä jeho živých prejavov, tvorba digitálnych kultúrnych objektov. Štátna vedecká knižnica (ŠVK) úzko spolupracuje s kultúrnymi zariadeniami, ktorých zriaďovateľom je Prešovský samosprávny kraj. 
</t>
    </r>
    <r>
      <rPr>
        <u/>
        <sz val="8"/>
        <color rgb="FF000000"/>
        <rFont val="Calibri"/>
      </rPr>
      <t xml:space="preserve">TTSK: </t>
    </r>
    <r>
      <rPr>
        <sz val="8"/>
        <color rgb="FF000000"/>
        <rFont val="Calibri"/>
      </rPr>
      <t xml:space="preserve">Trnavský samosprávny kraj je zriaďovateľom šiestich múzeí - Západoslovenské múzeum v Trnave plní funkciu múzea s krajskou pôsobnosťou. Žitnoostrovské múzeum v Dunajskej Strede, Záhorské múzeum v Skalici, Vlastivedné múzeum v Galante, Balneologické múzeum I. Wintera v Piešťanoch a Vlastivedné múzeum v Hlohovci plnia funkciu múzeí s regionálnou pôsobnosťou. Múzeá nemajú a v blízkej budúcnosti nepripravujú expozície zamerané na rómsku kultúru. 
</t>
    </r>
    <r>
      <rPr>
        <u/>
        <sz val="8"/>
        <color rgb="FF000000"/>
        <rFont val="Calibri"/>
      </rPr>
      <t>ŽSK:</t>
    </r>
    <r>
      <rPr>
        <sz val="8"/>
        <color rgb="FF000000"/>
        <rFont val="Calibri"/>
      </rPr>
      <t xml:space="preserve"> V múzeách v zriaďovateľskej pôsobnosti ŽSK sa nenachádza stála expozícia venovaná rómskej kultúre a histórii. Nakoľko na území kraja v zriaďovateľskej pôsobnosti Ministerstva kultúry SR sa pod SNM v Martine nachádza samostatné Múzeum kultúry Rómov na Slovensku, považujeme za duplicitné takéto expozície vytvárať. Múzeá ŽSK sú okrem celoslovenskej pôsobnosti v konkrétnych oblastiach (drotárstvo, história dopravy, gorali a pod.) zamerané na prezentáciu regionálnej histórie, tzn., že v týchto expozíciách sa môžu nachádzať odkazy na osoby z rómskej komunity. Samostatnú expozíciu zameranú na odpočtovanú tematiku však múzeá v zriaďovateľskej pôsobnosti v najbližších rokoch realizovať neplánujú.</t>
    </r>
  </si>
  <si>
    <r>
      <rPr>
        <u/>
        <sz val="8"/>
        <color rgb="FF000000"/>
        <rFont val="Calibri"/>
      </rPr>
      <t xml:space="preserve">BBSK: </t>
    </r>
    <r>
      <rPr>
        <sz val="8"/>
        <color rgb="FF000000"/>
        <rFont val="Calibri"/>
      </rPr>
      <t xml:space="preserve">Gemersko-malohontské múzeum, kultúrna inštitúcia v zriaďovateľskej pôsobnosti Banskobystrického samosprávneho kraja (ďalej len "BBSK") je regionálne múzeum so špecializáciou na dokumentáciu hmotnej a duchovnej rómskej kultúry v širšom regióne. V rámci Gemersko-malohontského múzea BBSK neuvažujeme o zriadení samostatnej špecializovanej expozície zameranej na Rómov, ale realizujú sa tu viaceré podujatia zamerané na zobrazenie života, kultúry a tradícií Rómov.
</t>
    </r>
    <r>
      <rPr>
        <u/>
        <sz val="8"/>
        <color rgb="FF000000"/>
        <rFont val="Calibri"/>
      </rPr>
      <t xml:space="preserve">BSK: </t>
    </r>
    <r>
      <rPr>
        <sz val="8"/>
        <color rgb="FF000000"/>
        <rFont val="Calibri"/>
      </rPr>
      <t xml:space="preserve">Bratislavský kraj má záujem o spoluprácu s ostatnými krajmi SK8. Vlastní vypracovaný projekt, ktorý zatiaľ nebol realizovaný, pod názvom Žijú medzi nami. Projekt si vyžaduje finančné krytie. Výstava s audiovizuálnymi prvkami by mohla byť putovnou po všetkých krajoch SK8 - najmä kultúrnych a školských zariadeniach zriadených krajom, ale aj v rámci nezriadenej kultúry.  
</t>
    </r>
    <r>
      <rPr>
        <u/>
        <sz val="8"/>
        <color rgb="FF000000"/>
        <rFont val="Calibri"/>
      </rPr>
      <t xml:space="preserve">
KSK: </t>
    </r>
    <r>
      <rPr>
        <sz val="8"/>
        <color rgb="FF000000"/>
        <rFont val="Calibri"/>
      </rPr>
      <t xml:space="preserve">Z aktivít organizácií KSK zameraných aj na rómsku problematiku: napr. Východoslovenská galéria realizovala projekt House of mine, Múzeum Spiša - exteriérová výstava zameraná na históriu menšín, a teda sčasti na Rómov. 
</t>
    </r>
    <r>
      <rPr>
        <u/>
        <sz val="8"/>
        <color rgb="FF000000"/>
        <rFont val="Calibri"/>
      </rPr>
      <t xml:space="preserve">
NSK: </t>
    </r>
    <r>
      <rPr>
        <sz val="8"/>
        <color rgb="FF000000"/>
        <rFont val="Calibri"/>
      </rPr>
      <t xml:space="preserve">Múzeá v zriaďovateľskej pôsobnosti NSK  plnia funkciu múzea s krajskou pôsobnosťou alebo majú regionálnu pôsobnosť. V súčasnosti nemá žiadne z múzeí NSK stálu expozíciu rómskej kultúry a histórie.  V prípade ponuky na spoluprácu v súvislosti s možnosťou zapožičania putovnej výstavy o Rómskej kultúre a histórii majú  múzeá v zriaďovateľskej pôsobnosti NSK záujem o súčinnosť.
</t>
    </r>
    <r>
      <rPr>
        <u/>
        <sz val="8"/>
        <color rgb="FF000000"/>
        <rFont val="Calibri"/>
      </rPr>
      <t xml:space="preserve">
PSK:</t>
    </r>
    <r>
      <rPr>
        <sz val="8"/>
        <color rgb="FF000000"/>
        <rFont val="Calibri"/>
      </rPr>
      <t xml:space="preserve"> Realizovala sa putovná výstava 11 výtvarných diel na tému rómskeho holokaustu. Autorom diel je výtvarník Jozef Fečo. Autor čerpal inšpiráciu z literárneho diela Eleny Lackovej s názvom Mŕtvi sa nevracajú. Výstava sa v roku 2023 uskutočnila na týchto miestach:Úrad PSK, Vihorlatské múzeum Humenné, Podtatranské osvetové stredisko a Hornozemplínske osvetové stredisko. Návštevnosť v roku 2023 bola celkovo 500 účastníkov. Výstava pokračovala aj v roku 2024. V období od 13.08.2024 do 13.09.2024 bola aj na Úrade PSK a pozrelo si ju približne 300 návštevníkov.
</t>
    </r>
    <r>
      <rPr>
        <u/>
        <sz val="8"/>
        <color rgb="FF000000"/>
        <rFont val="Calibri"/>
      </rPr>
      <t>TTSK:</t>
    </r>
    <r>
      <rPr>
        <sz val="8"/>
        <color rgb="FF000000"/>
        <rFont val="Calibri"/>
      </rPr>
      <t xml:space="preserve"> Múzeá v zriaďovateľskej pôsobnosti TTSK nemajú a v blízkej budúcnosti nepripravujú expozície zamerané na rómsku kultúru a preferovali by plnenie aktivity formou putovnej výstavy. 
</t>
    </r>
    <r>
      <rPr>
        <u/>
        <sz val="8"/>
        <color rgb="FF000000"/>
        <rFont val="Calibri"/>
      </rPr>
      <t>ŽSK:</t>
    </r>
    <r>
      <rPr>
        <sz val="8"/>
        <color rgb="FF000000"/>
        <rFont val="Calibri"/>
      </rPr>
      <t xml:space="preserve"> Múzeá v zriaďovateľskej pôsobnosti ŽSK v blízkej budúcnosti nepripravujú expozície zamerané na rómsku kultúru. V ďalšom období z priestorových dôvodov preferujú formu putovných výstav.</t>
    </r>
  </si>
  <si>
    <t xml:space="preserve">Stále expozície v každom krajskom múzeu neboli vytvorené, čo znamená, že aktivita nebola splnená. Už v predchádzajúcich rokoch bola poskytnutá informácia, kde je možné čerpať finančné prostriedky na zriadenie stálych expozícií a stále platí, že Fond na podporu kultúry národnostných menšín môže byť cenným finančným  zdrojom pre takýto druh aktivít. </t>
  </si>
  <si>
    <t>TTSK: Úloha vytvoriť v každom kraji stálu expozíciu rómskej kultúry a histórie bola vytvorená bez konzultácie s múzeami, ich stavovskou organizáciou, zriaďovateľmi. Predmetná úloha bola predmetom rokovania Kultúrnej sekcie SK8, ktorá vyjadrila výhrady k takto formulovanej úlohe bez predchádzajúcej odbornej diskusie. Samosprávne kraje ako zriaďovatelia múzeí v najbližšej budúcnosti neplánujú realizáciu takto zameranej stálej expozície. Očakávame primárne vytvorenie takejto stálej expozície v gescii SNM v zmysle úlohy 2.5.1 „Podporiť vytvorenie stálej expozície rómskej kultúry a histórie v Martine“ a následnú odbornú diskusiu o možnostiach realizácie úlohy 2.5.2 so zabezpečením možného financovania mimo rozpočtov VÚC</t>
  </si>
  <si>
    <t>2.6 Analýzy, prieskumy a výskumy v oblasti boja s protirómskym rasizmom
a diskrimináciou</t>
  </si>
  <si>
    <t>2.6.1 Podpora analýz, prieskumov a výskumov v oblasti boja s protirómskym rasizmom a diskrimináciou</t>
  </si>
  <si>
    <t>40 tis. EUR  (ŠR - dotačná schéma na podporu ľudských práv)</t>
  </si>
  <si>
    <t>17 811</t>
  </si>
  <si>
    <t>Dotačná schéma MS SR</t>
  </si>
  <si>
    <t xml:space="preserve">Podpora projektov MS SR je založená na dopytovo orientovanej výzve, MS SR nevie ovplyvniť počet podporených projektov na špecifickú tému. V roku 2022 boli podporené 2 projekty zamerané na analýzy súvisiace s karantenizáciou rómskych osídlení a pandémiou COVID-19. </t>
  </si>
  <si>
    <t xml:space="preserve">Projekty podporené z grantovej výzvy MS SR je možné hodnotiť veľmi pozitívne, obzvlášť výskumný projekt, ktorý sa týkal karantenizácie rómskych komunít počas pandémie Covid-19. V tejto grantovej schéme sa nachádzajú vždy výskumy, ktoré majú za cieľ šíriť informácie o protirómskom rasizme a diskriminácii, ktorej Rómovia čelia. Odporúčala by som do budúcnosti pri tvorbe AP, aby sa pred zadefinovaním aktivity urobila dohoda s MS SR, aby téma protirómskeho rasizmu bola spomenutá v grantovej výzve pre žiadateľov o grant. </t>
  </si>
  <si>
    <t xml:space="preserve">Podpora projektov MS SR je založená na dopytovo orientovanej výzve, MS SR nevie ovplyvniť počet podporených projektov na špecifickú tému. V roku 2023 MS SR neobdržalo žiadosti o dotáciu v danej téme. </t>
  </si>
  <si>
    <t xml:space="preserve">Ak by sa vo výzve spomenuli oblasti ako boj s protirómskym rasizmom a diskrimináciou voči Rómom, ako tie, na ktoré je výzva zameraná, resp. je možné podporiť projekty z tejto grantovej schémy, je možné, že by sa prihlásili projekty, ktoré by témy spracovali. Na druhú stranu je otázne, či by boli tieto projekty aj podporené, pretože posudzovanie kvality projektov zabezpečujú externí hodnotitelia. Avšak vzhľadom na minulé obdobia, projekty podporené z tejto dotačnej schémy vykazovali vysokú kvalitu, a boli prínosné v boji proti predsudkom a stereotypom o Rómoch. </t>
  </si>
  <si>
    <t>Ako sme uviedli už v odpočte, podpora projektov MS SR je založená na dopytovo orientovanej výzve, a MS SR nevie ovplyvniť počet podporených projektov na špecifickú tému. Dotácia ako taká je poskytovaná na boj proti všetkým formám diskriminácie, rasizmu a intolerancie, a teda zahŕňa aj boj s protirómskym rasizmom. Prípadné nastavenie priority a špecifické zahrnutie tejto témy pre výzvu na rok 2025 bude ešte predmetom schvaľovania.</t>
  </si>
  <si>
    <t xml:space="preserve">Podpora projektov MS SR je založená na dopytovo orientovanej výzve, MS SR nevie ovplyvniť počet podporených projektov na špecifickú tému. V roku 2024 MS SR neobdržalo žiadosti o dotáciu v danej téme. </t>
  </si>
  <si>
    <t xml:space="preserve">Aktivita nebola splená, čo však MS SR nemôže ovplyvniť, keďže podľa ich vyjadrenia nebola v roku 2024 podaná žiadna žiadosť, ktorá by sa venovala téme protirómskeho rasizmu. Nie je jasné, či MS SR myslelo žiadosť v kole, ktoré bolo zrušené, alebo v dodatočnej výzve, ktorá bola v druhom polroku 2024. Taktiež je potrebné zdôrazniť, že projekty, ktoré boli podporené v roku 2024 z dotačnej schémy MS SR, boli viac cielené na inú cieľovú skupinu. </t>
  </si>
  <si>
    <t xml:space="preserve">2.7 Pri pomoci obetiam domáceho násilia zohľadňovať špecifickú situáciu rómskych žien </t>
  </si>
  <si>
    <t>2.7.1 Pri poskytovaní pomoci obetiam domáceho násilia v intervenčných centrách zohľadňovať špecifickú situáciu rómskych žien</t>
  </si>
  <si>
    <t>Počet intervenčných centier zohľadňujúcich rómske ženy</t>
  </si>
  <si>
    <t>Predmetom dotačnej schémy pre akreditované subjekty pomoci obetiam</t>
  </si>
  <si>
    <t>1 445 616,68</t>
  </si>
  <si>
    <t xml:space="preserve">V zmysle Štandadov kvality poskytovania služieb intervenčným centrom, intervenčné centrá v regiónoch s prítomnosťou špecifických národnostných menšín poskytujú informácie a poradenstvo aj v jazykoch národnostných menšín s najvyšším zastúpením.
</t>
  </si>
  <si>
    <t xml:space="preserve">Akreditované subjekty pomoci
obetiam a intervenčné centrá </t>
  </si>
  <si>
    <t>Nakoľko indikátorom je počet intervenčných centier, údaj nezahŕňa počet akreditovaných subjektov poskytujúcich pomoc obetiam. Všetky akreditované subjekty sú v zmysle zákona č. 274/2017 Z. z.  a Štandardov poskytovania pomoci povinné poskytovať pomoc s ohľadom na potreby obete a zrozumiteľne.</t>
  </si>
  <si>
    <t xml:space="preserve">Špecifická situácia rómskych žien, ktorá má byť zohľadňovaná pri poskytovaní pomoci obetiam domáceho násilia v intervenčných centrách, sa týka nielen poskytovania pomoci v rómskom jazyku, ale mala by sa skôr zamerať napr. na možnosti poskytnutia náhradného ubytovania, alebo zohľadňovania prípadných možností pre viacpočetnú rodinu s maloletými deťmi. Keďže zo samotnej povahy  zákona č. 274/2017 Z.z. a Štandardov pri poskytovaní pomoci vyplýva, že všetky akreditované subjekty musia spĺňať požiadavky, ktoré sú stanovené, nie je možné pri posudzovaní nejaký subjekt vylúčiť, ak nemá špecificky uvádzané, že prihliada na situáciu rómskych žien. Je preto na zváženie, či je možné pripraviť usmernenie pre žiadateľov o akreditáciu, v ktorom by bolo takéto špecifikum zohľadnené. Odporúčam v prípade, že táto aktivita bude predemtom ďalšieho AP, aby bol jasnejšie vyšpecifikovaný indikátor. </t>
  </si>
  <si>
    <t xml:space="preserve">1 481 785 </t>
  </si>
  <si>
    <t>Dotačná schéma MS SR pre intervenčné centrá</t>
  </si>
  <si>
    <t xml:space="preserve">V zmysle Štandardov kvality poskytovania služieb intervenčným centrom, intervenčné centrá v regiónoch s prítomnosťou špecifických národnostných menšín poskytujú informácie a poradenstvo aj v jazykoch národnostných menšín s najvyšším zastúpením. IC sme požiadali, aby v záverečnej správe za rok 2023 zhodnotili aj poskytovanie služieb cieľovým skupinám z hľadiska príslušnosti k nár. menšinám, avšak väčšina IC nezbiera takéto údaje. V prípade, že IC uviedli, že poskytli pomoc aj rómskym ženám, uvádzali problémy pri tlmočení, ktoré často zabezpečovali s pomocou príslušníkov PZ, zamestnancov obcí, príp. inými osobami z MRK. V záverečných správach taktiež stručne spomenuli, že v prípade domáceho násilia voči rómskym ženám existuje vysoká tolerancia násilia a neochota riešiť situáciu domáceho násilia, či už z dôvodu presvedčenia, že situácia sa zmení, alebo nátlaku okolia. </t>
  </si>
  <si>
    <t>Nakoľko indikátorom je počet intervenčných centier, údaj nezahŕňa počet akreditovaných subjektov poskytujúcich pomoc obetiam. Všetky akreditované subjekty sú v zmysle zákona č. 274/2017 Z. z.  a Štandardov poskytovania pomoci povinné poskytovať pomoc s ohľadom na potreby obete, a to zrozumiteľne.</t>
  </si>
  <si>
    <t xml:space="preserve">Špecifická situácia rómskych žien, ktorá má byť zohľadňovaná pri poskytovaní pomoci obetiam domáceho násilia v intervenčných centrách, sa týka nielen poskytovania pomoci v rómskom jazyku, ale mala by sa skôr zamerať napr. na možnosti poskytnutia náhradného ubytovania, alebo zohľadňovania prípadnej skutočnosti, že sa jedná o viacpočetnú rodinu s maloletými deťmi. Keďže zo samotnej povahy zákona č. 274/2017 Z.z. a Štandardov pri poskytovaní pomoci  vyplýva, že všetky akreditované subjekty musia spĺňať požiadavky, ktoré sú stanovené, nie je možné pri posudzovaní nejaký subjekt vylúčiť, ak nemá špecificky uvádzané, že prihliada na situáciu rómskych žien. Je preto na zváženie, či je možné pripraviť usmernenie pre žiadateľov o akreditáciu, v ktorom by bolo takéto špecifikum zohľadnené. Odporúčam v prípade, že táto aktivita bude predemtom ďalšieho AP, aby bol jasnejšie vyšpecifikovaný indikátor. </t>
  </si>
  <si>
    <t xml:space="preserve">Pri úlohách 2.7.1. a 2.7.2 tiež nepovažujeme nastavené indikátory za najvhodnejšie, a pri aktualizácii AP je potrebné zvážiť ich zmenu. 
 </t>
  </si>
  <si>
    <t>1 616 554</t>
  </si>
  <si>
    <t>V zmysle Štandardov kvality poskytovania služieb intervenčným centrom, intervenčné centrá v regiónoch s prítomnosťou špecifických národnostných menšín poskytujú informácie a poradenstvo aj v jazykoch národnostných menšín s najvyšším zastúpením. IC informácie o  poskytovaní služieb cieľovým skupinám z hľadiska príslušnosti k nár. menšinám neevidujú.</t>
  </si>
  <si>
    <t>2.7.2 V regiónoch s vysokým zastúpením MRK poskytovať
informácie v ľahko zrozumiteľnom jazyku a v rómskom jazyku</t>
  </si>
  <si>
    <t>604 488</t>
  </si>
  <si>
    <t xml:space="preserve">Pri údaji o regiónoch s vysokým zastúpením MRK vychádza MS SR z informácií poskytnutých Úradom splnomocnenca vlády SR pre rómske komunity (t.j. údaje sa týkajú IC pre BBSK, PSK a KSK). V zmysle Štandardov kvality poskytovania služieb intervenčným centrom, intervenčné centrá v regiónoch s prítomnosťou špecifických národnostných menšín poskytujú informácie a poradenstvo aj v jazykoch národnostných menšín s najvyšším zastúpením. 
</t>
  </si>
  <si>
    <t>Nakoľko indikátorom je počet intervenčných centier, údaj nezahŕňa počet akreditovaných subjektov poskytujúcich pomoc obetiam. Všetky akreditované subjekty sú v zmysle zákona č. 274/2017 Z. z.  a Štandardov poskytovania pomoci povinné poskytovať pomoc s ohľadom na potreby obete zrozumiteľne.</t>
  </si>
  <si>
    <t xml:space="preserve">Niektorí žiadatelia uvádzajú vo svojich žiadostiach o akreditáciu, že majú v tíme osoby, ktoré hovoria rómskym jazykom, poprípade, že sa obrátia na osobu, ktorá bude zabezpečovať tlmočenie z/do rómskeho jazyka. Preto odporúčam, aby sa v posudzovacích kritériách prihliadalo na to, či subjekt reflektuje vo svojej žiadosti existenciu domáceho násilia v lokalitách, kde je vyššie zastúpenie Rómov. Rovnako tak dávam na zváženie MS SR možnosť upraviť usmernenie pre žiadateľov, aby prihliadali na skutočnosť, že poskytujú pomoc v regiónoch s vysokým zastúpením MRK, a teda je potrebné uvádzať aj v žiadosti zabezpečenie poskytovania pomoci v rómskom jazyku. </t>
  </si>
  <si>
    <t>630 996</t>
  </si>
  <si>
    <t xml:space="preserve">Pri údaji o regiónoch s vysokým zastúpením MRK vychádza MS SR  z informácii poskytnutých Úradom splnomocnenca vlády SR pre rómske komunity (t.j. údaje sa týkajú IC pre BBSK, PSK a KSK). V zmysle Štandadov kvality poskytovania služieb intervenčným centrom, intervenčné centrá v regiónoch s prítomnosťou špecifických národnostných menšín poskytujú informácie a poradenstvo aj v jazykoch národnostných menšín s najvyšším zastúpením. </t>
  </si>
  <si>
    <t xml:space="preserve">Aktivitu je možné považovať za splnenú. </t>
  </si>
  <si>
    <t>658 102</t>
  </si>
  <si>
    <t xml:space="preserve">Aktiviu je možné považovať za splenú. </t>
  </si>
  <si>
    <t>3. Posilniť participáciu
Rómov a Rómok na
všetkých úrovniach</t>
  </si>
  <si>
    <t xml:space="preserve">3.1 Podporovať programy a aktivity, ktoré budú viesť k umocneniu postavenia rómskej národnostnej menšiny </t>
  </si>
  <si>
    <t>3.1.1 Podpora aktívneho a participatívneho prístupu k integrácii prostredníctvom zapojenia mladých Rómov a Rómok do tvorby, vykonávania, monitorovania, preskúmavania a vykazovania opatrení a politík zameraných na Rómov</t>
  </si>
  <si>
    <t>Posilnenie postavenia poradného orgánu</t>
  </si>
  <si>
    <t xml:space="preserve">podaný projekt na rok 2023 - 2024
prebiehajúci projekt 2021-2022
https://www.romovia.vlada.gov.sk/poradne-organy/poradny-organ-splnomocnenca-pre-oblast-mladeze/
</t>
  </si>
  <si>
    <t xml:space="preserve">3.5.2022 podal ÚSVRK žiadosť o grant v rámci programu Citizens, Equality, Rights and Values Programme (CERV) 2022 - Rómske platformy 2023-2024. Súčasťou projektu je taktiež posilnenie poradného orgánu splnomocnenca pre mládež. Projekt predpokladá 2-mesačnú frekvenciu stretávania členov poradného orgánu a vytvorenie funkcie tajomníka poradného orgánu. V súvislosti s posilnením postavenia poradného orgánu bude nutné revidovať štatút poradného orgánu.
Tvorba Stratégie Slovenskej republiky pre integráciu Rómov do roku 2030 - verzia pre mládež prebiehala počas roku 2022, finálny výstup bude dostupný v apríli 2023.
V roku 2022 pôsobilo v rámci poradného orgánu mladých Rómov a Rómok 6 členov.  </t>
  </si>
  <si>
    <t xml:space="preserve">Žiadosť o grant CERV (projekt Rómske platformy) bola v roku 2022 predbežne schválená, aktivity projektu však začínajú až v roku 2023. 
Posunutie termínu schválenia Stratégie Slovenskej republiky pre integráciu Rómov do roku 2030 - verzia pre mládež. 
Pôvodná štruktúra poradného orgánu bola nastavená na nižší počet členov. </t>
  </si>
  <si>
    <t xml:space="preserve">V roku 2022 bol schválený projekt Rómske platformy 2023 - 2024, ktorého implementácia začína od 1. 3. 2023. V rámci aktivít tohto projektu bude revidovaný štatút, prebehne prihlasovanie a výber členov poradného orgánu z radov aktívnych mladých Rómov a Rómok, zvolenie tajomníka poradného orgánu, a prvé zasadnutie poradného orgánu.
Stratégia Slovenskej republiky pre integráciu Rómov do roku 2030 - verzia pre mládež - bude vo finálnej podobe dostupná v apríli 2023. Prezentovaná bude na záverečnej konferencii projektu Rómske platformy 2021 - 2022, 4. apríla 2023. 
Aktuálne sa pripravuje nová štruktúra poradného orgánu, kde bude počet členov nastavený na 15. </t>
  </si>
  <si>
    <t xml:space="preserve">Vzhľadom na skutočnosť, že v roku 2022 sa uskutočnili len 2 online strentutia za účelom prípravy kongresu mladých rómov 2022, tak nie je možné skonštatovať, že sa aktivita splnila alebo priebežne realizovala nad rámec plánu, a odpovedný subjekt realizoval doplňujúce aktivity nad rámec svojich povinností. Je možné konštatovať, že aktivita sa priebežne realizovala prostredníctvom podania žiadosti o grant, ale očakávania a cieľové hodnoty neboli naplnené podľa plánu z objektívnych dôvodov, ktoré gestor nevedel ovplyvniť, keďže projekt Rómske platformy 2023 - 2024 sa začal implementovať až od 1. 3. 2023. </t>
  </si>
  <si>
    <t>Stratégia Slovenskej republiky pre integráciu Rómov do roku 2030 - verzia pre mládež</t>
  </si>
  <si>
    <t>Počet zapojených mladých Rómov a Rómok do poradného orgánu</t>
  </si>
  <si>
    <t>zápisy
FB posty v rámci  náboru účastníkov na Kongres, príprava programu Kongresu 2023
zverejnené VO</t>
  </si>
  <si>
    <t>V roku 2023 bol plánovaný Kongres mladých Rómok a Rómov dňa 17.11.2023 v spolupráci s NDI. Na Kongrese bolo plánované predstaviť pozmenený štatút poradného orgánu s cieľom náboru nových členov. V rámci prípravy Kongresu sa stretával prípravný výbor mladých Rómok a Rómov (11 osôb), ktorý po obsahovej stránke pripravoval jednotlivé komisie (komisiu zdravia, politík národnostne citlivého zdravotníctva, vzťahovej a sexuálnej výchovy; komisiu pre rozvoj verejne prístupnej kultúry; komisiu participácie a spoločne spravovanej spoločnosti; komisiu inkluzívneho vzdelávania a sociálno-pedagogických intervencií). V septembri bola zverejnená výzva na prihlásenie sa účastníčiek a účastníkov Kongresu. K 6.11.2023 bolo prihlásených 50 osôb. Z organizačných dôvodov sa nekonal, a presunul na rok 2024.</t>
  </si>
  <si>
    <t>NDI</t>
  </si>
  <si>
    <t>Prípravný výbor mal vychádzať z organizácie Kongresu, ktorý sa z organizačných dôvodov v 4Q 2023 neuskutočnil a bol pôvodne presunutý na rok 2024 a následne až na rok 2025.</t>
  </si>
  <si>
    <t xml:space="preserve">presun Kongresu na rok 2025. </t>
  </si>
  <si>
    <t xml:space="preserve">I napriek tomu, že gestor navrhol nápravné opatrenie, teda uskutočniť Kongres mladých Rómov a Rómok v roku 2025, nie je možné toto opatrenie považovať za adekvátne. Kongres mladých Rómov a Rómok nemusí byť jediným formátom, ako zabezpečiť aktívne a participatívne zapojenie mladých Rómov a Rómok do tvorby, vykonávania, monitorovania, preskúmavania a vykazovania opatrení, politík zameraných na Rómov. Úrad splnomocnenca vlády pre rómske komunity by mohol zvážiť založenie stálej platformy mladých Rómov a Rómok, ktorá by sa stretávala pravideľne (napr. min. 2 x ročne), poprípade by mohla takéto poradné orgány vytvoriť priamo v regiónoch pri regionálnych kanceláriách.
Doplnené po spätnej väzbe od gestora: 
Možnosti, ako zapojiť mladých Rómov a Rómky do tvorby, vykonávania, monitorovania, preskúmania a vykazovania opatrení a politík zameraných na Rómov je viacej a úrad si môže zvoliť rôzne formy tak, aby participácia mladých Rómov a Rómok bola efektívna a prínosná.
</t>
  </si>
  <si>
    <t>Názov opatrenia je Podporovať programy a aktivity, ktoré budú viesť k umocneniu postavenia rómskej národnostnej menšiny, a názov aktivity je Podpora aktívneho a participatívneho prístupu k integrácií prostredníctvom zapojenia mladých Rómov a Rómok do tvorby, vykonávania, monitorovania, preskúmavania a vykazovania opatrení a politík zameraných na Rómov. Vzhľadom na skutočnosť, že AP 22-24 neobsahujú dôvodovú správu ani metodický dokument pre výklad aktivít, nie je zrejmé, z akých vstupných dát hodnotenie vychádza, ani o obsah akého dokumentu sa opierajú odporúčania hodnotiteľa.
Kongres mladých Rómov a Rómok, ktorý mal nadväzovať na predchádzajúci ročník sa z organizačných dôvodov v roku 2023 nekonal a presunul sa do roku 2025. Gestor považuje organizáciu Kongresu za adekvátny spôsob napĺňania merateľného ukazovateľa. Na Kongres malo následne nadviazať vytvorenie stáleho poradného orgánu z aktívnych mladých rómskych lídrov.</t>
  </si>
  <si>
    <t>Táto aktivita je viazaná na udelenie finančnej podpory zo strany Európskej komisie prostredníctvom programu CERV (Citizens, Equality, Rights and Values). Finančný príspevok na rok 2024 nebol ÚSVRK udelený a preto sa ani táto aktivita nekonala. V novom projekte predloženom na Európsku komisiu na roky 2025-2026, ktorý bol schválený v decembri 2024, je táto úloha zahrnutá prostredníctvom zapojenia mladých Rómov a Rómok do tvorby, vykonávania, monitorovania, preskúmavania a vykazovania opatrení a politík zameraných na Rómov a to vytvorením Poradného orgánu splnomocnenca pre mládež. Jeho vytvorenie sa plánuje po realizácii Kongresu mladých Rómov na jeseň v roku 2025.</t>
  </si>
  <si>
    <t>Táto aktivita je viazaná na udelenie finančnej podpory zo strany Európskej komisie prostredníctvom programu CERV (Citizens, Equality, Rights and Values). Finančný príspevok na rok 2024 nebol ÚSVRK udelený a preto sa ani táto aktivita nekonala.</t>
  </si>
  <si>
    <t>V novembri 2024 (27. 11. 2024 v Košiciach) sa konala pod záštitou splnomocnenca vldáy pre rómske komunity Konferencia Budúcnosti 2024.Konferencia Budúcnosti 2024 bola ďalšou z aktivít, ktoré majú za cieľ poskytnutie hlasu mladým ľuďom z marginalizovaných rómskych komunít a sú v súlade so Stratégiou rovnosti, inklúzie a participácie Rómov do roku 2030.
V novom projekte predloženom na Európsku komisiu na roky 2025-2026, ktorý bol schválený v decembri 2024, je táto úloha zahrnutá prostredníctvom zapojenia mladých Rómov a Rómok do tvorby, vykonávania, monitorovania, preskúmavania a vykazovania opatrení a politík zameraných na Rómov a to vytvorením Poradného orgánu splnomocnenca pre mládež. Jeho vytvorenie sa plánuje po realizácii Kongresu mladých Rómov na jeseň v roku 2025.</t>
  </si>
  <si>
    <t xml:space="preserve">Cieľom tejto aktivity je, aby sa mladí Rómovia a Rómky stali členmi poradného orgánu ÚSVRK. Nie je celkom jasné, čo bolo výsledkom spomínanej konferencie v Košiciach. Poradný orgán, ktorý by združoval mladých Rómov a Rómky mohol byť vytvorený už skorej aj vzhľadom na aktivity, ktoré ÚSVRK organizoval v predchádazjúcom období. Nie je celkom jasné, prečo zriadenie orgánu je viazané na finančné prostriedky, ale možností, ako vytvoriť poradný orgán bez finančného zaťaženia úradu, je viacero. Z tohto pohľadu je možné hodnotiť túto aktivitu tak, že nebola zrealizovaná. </t>
  </si>
  <si>
    <t>3.2 Vytvorenie a realizácia
programov na podporu
rómskych platforiem</t>
  </si>
  <si>
    <t>3.2.1 Grantový program inštitucionálnej podpory rómskych a pro-rómskych MVO</t>
  </si>
  <si>
    <t>Počet podporených MVO</t>
  </si>
  <si>
    <t>429 tis. EUR (EŠIF)</t>
  </si>
  <si>
    <t>V pláne výziev sa táto výzva nachádzala na rok 2024, avšak z dôvodu prioritizácie iných oblastí podpory, bolo jej vyhlásenie posunuté na rok 2025.</t>
  </si>
  <si>
    <t>O potrebe vyhlásenia výzvy na plnenie tejto aktivity vedel gestor od roku 2022 a i napriek zmenám vo vedení úradu, bol tento akčný plán nastavený tak, aby plnil ciele Stratégie bez ohľadu na to, kto je vo vedení úradu. Preto nie je možné považovať za adekvátne stanovisko, že sa prioritizovali iné témy. Aktivity boli nastavované tak, aby v danom časovom horizonte plnili ciele a v prípade, že sa aktivity neplnia, nebude možné plniť aj ciele celej Stratégie. Tento komentár sa týka aj ďalších aktivít, ktoré sa odvolávajú na prioritizovanie iných tém. 
Doplnenie po spätnej väzbe zo strany gestora: Aktivita sa mala začať plánovať od roku 2022, aby úspešne mohla byť implementovaná v roku 2024, čo sa však nestalo a aktivita nebola zrealizovaná v roku 2024. ÚSVRK avizoval, že táto aktivita sa bude plniť v roku 2025, to znamená, že má snahu aktivitu implementovať a preto udeľujem hodnotenie 4.</t>
  </si>
  <si>
    <t xml:space="preserve">ÚSVRK: Výzva bola pôvodne plánovaná na december 2024. Jej presun do 3Q/2025, t.j. posunutie plnenia aktivity o približne 9 mesiacov by z nášho pohľadu nemalo viesť k hodnoteniu známkou 5, ktorá je inak určená pre neplniace sa aktivity. Dôvodom posunutia vyhlásenia výzvy bolo finančné obmedzenie vzťahujúce sa k flexibilite. Znamená to, že každý RO/SO malo určený percentuálny podiel z alokácie na flexibilitu. Tieto finančné prostriedky boli rozdelené do jednotlivých výziev (ESF+ a ERDF). Z Informácie o stave implementácie Programu Slovensko z dielne Ministerstva investícií, regionálneho rozvoja a informatizácie (MIRRI) SR vyplynulo, že flexibilita bola dočasne pozastavená a uvoľnila sa až v druhej polovici roka 2025 po schválení strednodobého preskúmania programu zo strany EK. Z tohto dôvodu nebolo možné vyhlásiť výzvy v pôvodne plánovanom termíne. Podpora tejto konkrétnej výzvy je plánovaná zo zdrojov ESF+. Na základe vyhlásených výziev v rokoch 2023 a čiastočne 2024 (národné projekty, DoP - MOaPS, nadväzujúci projekt JPU) bola do ďalších pripravovaných výziev započítaná aj suma flexibility. Z vyššie uvedeného dôvodu bolo potrebné presunúť výzvy, ktorých sa to týkalo na rok 2025, nakoľko nebolo možné bez uvoľnenia sumy flexibility podporiť žiadny projekt. Zároveň, z logického nadstavenia a prepojenia tzv. „tvrdých" a "mäkkých" investícií bolo nevyhnutné upravenie harmonogramu výziev ako aj zohľadnenie časového hľadiska, ktoré sa týka implementácie investičných projektov (pokrytie základných oblastí, ako prístup k pitnej vode, bývanie, infraštruktúra, iné), ktoré si vyžadujú dlhšie časové obdobie na realizáciu (skúsenosť z predchádzajúceho programového obdobia OP ĽZ spojenou s verejnými obstarávaniami). </t>
  </si>
  <si>
    <t>3.3 Účasť rómskych a pro-rómskych MVO na monitorovaní a vyhodnocovaní napĺňania aktivít OP v programovom období 2021-2027</t>
  </si>
  <si>
    <t>3.3.1 Účasť rómskych a pro-rómskych MVO na monitorovaní a vyhodnocovaní napĺňania aktivít a cieľov v oblasti integrácie a inklúzie Rómov v Operačnom programe Slovensko (2021-2027)</t>
  </si>
  <si>
    <t>Počet rómskych a pro-rómskych MVO</t>
  </si>
  <si>
    <t>ÚV SR (ÚSVRK)
MIRRI SR</t>
  </si>
  <si>
    <t xml:space="preserve">štatút Monitorovacieho výboru pre Program Slovensko  2021 - 2027 a štatút Komisie pri monitorovacom výbore pre Program Slovensko 2021 – 2027 pre marginalizované rómske komunity </t>
  </si>
  <si>
    <t xml:space="preserve">MIRRI za účelom monitorovania vykonávania P SK 2021 – 2027 zriadilo Monitorovací výbor pre Program Slovensko 2021 – 2027 a komisiu pri monitorovacom výbore pre Program Slovensko 2021 – 2027 pre marginalizované rómske komunity. S cieľom plnenia uvedenej aktivity boli nominácie rómskych a pro-rómskych MVO delegované zo strany MIRRI na platformy MVO, prostredníctvom transparentného nominačného mechanizmu spravovaného Úradom splnomocnenca vlády SR pre rozvoj občianskej spoločnosti a Komorou mimovládnych neziskových organizácií Rady vlády SR pre mimovládne neziskové organizácie. 
ÚSVRK: V roku 2022 prebehla prípravná fáza zriadenia komisie pri monitorovacom výbore pre Program Slovensko 2021 – 2027 pre marginalizované rómske komunity. Do komisie boli delegovaní dvaja zástupcovia rómskych MVO. </t>
  </si>
  <si>
    <t>MPSVR SR
MŠVVaM SR
MZ SR, MV SR
MK SR, MPRV SR
MZVEZ SR, MŽP SR</t>
  </si>
  <si>
    <r>
      <t xml:space="preserve">MIRRI delegovalo Úrad splnomocnenca vlády SR pre rozvoj občianskej spoločnosti a Komoru mimovládnych neziskových organizácií Rady vlády SR pre mimovládne neziskové organizácie nominovať zástupcov do </t>
    </r>
    <r>
      <rPr>
        <b/>
        <sz val="8"/>
        <color theme="1"/>
        <rFont val="Calibri"/>
        <family val="2"/>
        <charset val="238"/>
        <scheme val="minor"/>
      </rPr>
      <t>Komisie pri MV pre P SK 2021 – 2027 pre cieľ 4</t>
    </r>
    <r>
      <rPr>
        <sz val="8"/>
        <color theme="1"/>
        <rFont val="Calibri"/>
        <family val="2"/>
        <charset val="238"/>
        <scheme val="minor"/>
      </rPr>
      <t xml:space="preserve"> aj do </t>
    </r>
    <r>
      <rPr>
        <b/>
        <sz val="8"/>
        <color theme="1"/>
        <rFont val="Calibri"/>
        <family val="2"/>
        <charset val="238"/>
        <scheme val="minor"/>
      </rPr>
      <t>Komisie pri MV pre P SK 2021 – 2027 pre marginalizované rómske komunity</t>
    </r>
    <r>
      <rPr>
        <sz val="8"/>
        <color theme="1"/>
        <rFont val="Calibri"/>
        <family val="2"/>
        <charset val="238"/>
        <scheme val="minor"/>
      </rPr>
      <t xml:space="preserve">. Na základe tejto požiadavky boli nominovaní dvaja zástupcovia. Z uvedeného vyplýva, že počet zástupcov predstavuje hodnotu 2, no uvedené zastúpenie nie je explicitne z prostredia MVO, ale nominovaní Radou splnomocnenca vlády pre RK. Máme zato, že uvedená aktivita sa plní, aj keď explicitne nie je možné uviesť, že účasť zástupcov je z prostredia MVO.
ÚSVRK: V roku 2022 prebehla prípravná fáza zriadenia komisie pri monitorovacom výbore pre Program Slovensko 2021 – 2027 pre marginalizované rómske komunity. Samotná komisia a jej štatút vznikli až v roku 2023, keďže k schváleniu Programu Slovensko došlo v novembri 2022. </t>
    </r>
  </si>
  <si>
    <t>Nominácie rómskych a pro-rómskych MVO boli delegované zo strany MIRRI na platformy MVO, prostredníctvom transparentného nominačného mechanizmu spravovaného Úradom splnomocnenca vlády SR pre rozvoj občianskej spoločnosti, a Komorou mimovládnych neziskových organizácií Rady vlády SR pre mimovládne neziskové organizácie. Nepredpokladá sa zmena v uvedených nomináciách.</t>
  </si>
  <si>
    <t>Z pohľadu transparentnosti a otvorenosti procesu by bolo vhodnejšie, ak by v budúcnosti prebehol výber do vyhodnocovacích skupín zo všetkých organizácií, a nielen z členov Rady vlády SR pre mimovládne a neziskové organizácie, v ktorej môžu byť zahrnuté len platformy MVO. Cieľom tejto aktivity je zahrnúť 5 zástupcov rómskych a pro-rómskych MVO do monitorovacích a evaluačných orgánov P SK 2021-2027, to znamená nielen do jednej komisie, ktorá sa týka marginalizovaných rómskych komunít. Dôvod je ten, že aj ostatné ciele môžu mať dopad na život Rómov na Slovensku, a preto by bolo vhodné, aby sa zástupcovia rómskych a pro-rómskych MVO v takýchto monitorovacích a evaluačných orgánoch nachádzali. Vzhľadom k tomu, že monitorovací výber je uzavretý, odporúčanie je, aby sa do vyhodnocovacích skupín oslovili viaceré organizácie, ktoré môžu delegovať Rómov a Rómky. Proces výberu by mal prebehnúť verejne, pričom by mali byť zadefinované kritériá výberu do jednotlivých monitorovacích skupín. Táto aktivita priamo súvisí s cieľom Stratégie pre rovnosť, inklúziu a participáciu Rómov do roku 2030, pričom práve začleňovanie a participácia sú nosné piliere celej stratégie.</t>
  </si>
  <si>
    <t>MIRRI SR za účelom splnenia uvedenej aktivity ponúklo ÚSVRK  možnosť nominovať uvedené MVO do monitorovacieho výboru PSK 21-27, a to dočasne pre pozíciu pozorovateľov. 
ÚSVRK: V roku 2022 prebehla prípravná fáza zriadenia komisie pri monitorovacom výbore pre Program Slovensko 2021 – 2027 pre marginalizované rómske komunity. Do komisie boli delegovaní traja zástupcovia rómskych MVO - jeden prostredníctvom transparentného nominačného mechanizmu spravovaného Úradom splnomocnenca vlády SR pre rozvoj občianskej spoločnosti (Komorou MNO RV SR pre MNO), a dvaja zástupcovia Rady splnomocnenca vlády Slovenskej republiky pre rómske komunity pre mimovládne neziskové organizácie. 
V roku 2023 komisia zasadala jedenkrát, 16.5.2023.</t>
  </si>
  <si>
    <t>MIRRI SR: Návrh nominovaných zástupcov nebol zo strany ÚSVRK do konca roka 2023 zaslaný.</t>
  </si>
  <si>
    <t>MIRRI SR opätovne požiada ÚSVRK o nomináciu zástupcov.</t>
  </si>
  <si>
    <t xml:space="preserve">Cieľom tejto aktivity je zahrnúť 5 zástupcov rómskych a pro-rómskych MVO do monitorovacích a evaluačných orgánov P SK 2021-2027, to znamená nielen do jednej komisie, ktorá sa týka marginalizovaných rómskych komunít. Dôvod je ten, že aj ostatné ciele môžu mať dopad na život Rómov na Slovensku, a preto by bolo vhodné, aby sa zástupcovia rómskych a pro-rómskych MVO v takýchto monitorovacích a evaluačných orgánoch nachádzali. Vzhľadom k tomu, že monitorovací výber je uzavretý, odporúčanie je, aby sa do vyhodnocovacích skupín oslovili viaceré organizácie, ktoré môžu delegovať Rómov a Rómky. Proces výberu by mal prebehnúť verejne, pričom by mali byť zadefinované kritériá výberu do jednotlivých monitorovacích skupín.  Táto aktivita priamo súvisí s cieľom Stratégie pre rovnosť, inklúziu a participáciu Rómov do roku 2030, pričom práve začleňovanie a participácia sú nosné piliere celej stratégie. Vzhľadom k tomu, že nebol počet členov doplnený do požadovaného indikátora, a vzhľadom na pripomienky z predchádzajúceho expertného konania, je možné konštatovať, že aktivita sa neplní tak, aby bolo opatrenie 3.3. a špecifický cieľ  implementované v požadovanej kvalite a miere. </t>
  </si>
  <si>
    <t xml:space="preserve">2 (MIRRI SR) </t>
  </si>
  <si>
    <t>MIRRI SR za účelom splnenia uvedenej aktivity ponúklo ÚSVRK  možnosť nominovať uvedené MVO do Monitorovacieho výboru PSK 21-27 a to dočasne pre pozíciu pozorovateľov. 
ÚSVRK: Účasť zástupcov rómskych a pro-rómskych MVO na monitorovaní a vyhodnocovaní napĺňania aktivít a cieľov v oblasti integrácie a inklúzie Rómov v Operačnom programe Slovensko je zabezpečená prostredníctvom Komisie pri Monitorovacom výbore Programu Slovensko pre MRK. Dlhodobo však ÚSVRK zápasí s problémom dostatočnej reprezentácie Rómov prostredníctvom MVO na rôznych úrovniach. Vhodným spôsobom, ako budovať kapacity MVO bude výzva z Programu Slovensko naplánovaná na rok 2025, ktorá posilní rómsky a pro-rómsky občiansky sektor administratívnou finančnou podporou na rozvoj kapacít mimovládnych organizácií.</t>
  </si>
  <si>
    <t>MK SR: MK SR  nie je riadiacim orgánom Operačného programu Slovensko (2021 – 2027), ani gestorom politík v oblasti integrácie a inklúzie rómskej komunity.  MK SR nebolo oslovené ani požiadané o spoluprácu v súvislosti s monitorovaním či vyhodnocovaním napĺňania cieľov a aktivít v oblasti integrácie a inklúzie Rómov v Operačnom programe Slovensko (2021 – 2027). Oblasť integrácie a sociálnej inklúzie rómskej komunity nepatrí do kompetencií MK SR. V rámci svojej pôsobnosti sa MK SR sústreďuje na podporu kultúrnych aktivít národnostných menšín, vrátane rómskej menšiny.</t>
  </si>
  <si>
    <t>ÚSVRK: Na budovanie kapaciít MVO bude zameraná výzva z Programu Slovensko naplánovaná na rok 2025, ktorá posilní rómsky a pro-rómsky občiansky sektor administratívnou finančnou podporou na rozvoj kapacít mimovládnych organizáci</t>
  </si>
  <si>
    <t>3.4 Podpora účasti Rómov a Rómok v poradných a konzultačných orgánoch,
ktoré sú zriadené orgánmi
štátnej správy</t>
  </si>
  <si>
    <t>3.4.1 Účasť v pracovných skupinách, ktoré monitorujú napĺňanie národných stratégií a akčných plánov</t>
  </si>
  <si>
    <t>Počet Rómov a Rómok</t>
  </si>
  <si>
    <t xml:space="preserve">10 
(uvedené MŠVVaM SR) 
1 
(uvedené MPSVR ) </t>
  </si>
  <si>
    <t>MPSVR SR
MŠVVaM SR, MIRRI SR,
MZ SR, MV SR
MK SR, MPRV SR
MZVEZ SR
MŽP SR</t>
  </si>
  <si>
    <t>MIRRI SR: štatút Monitorovacieho výboru pre Program Slovensko  2021 - 2027 a štatút Komisie pri monitorovacom výbore pre Program Slovensko 2021 – 2027 pre marginalizované rómske komunity  
MPSVR SR: Monitorovacie údaje</t>
  </si>
  <si>
    <t xml:space="preserve">MŠVVaM SR: Rómska národnostná menšina participuje v  AP Vízie rozvoja rómskej kultúry, jazyka a podpory identity, v národnej pracovnej skupine INSCHOOL. Súčasťou Rady ministra pre národnostné školstvo je tiež zastúpená. V PS komponentu 6 POO reformy 5: Podpora desegregácie škôl.  ďalej participujú vo Výbore pre  národnostné menšiny a etnické skupiny.
MIRRI SR: Za účelom monitorovania vykonávania P SK 2021 – 2027 zriadilo monitorovací výbor pre Program Slovensko 2021 – 2027 a komisiu pri monitorovacom výbore pre Program Slovensko 2021 – 2027 pre marginalizované rómske komunity. S cieľom plnenia aktivity boli nominácie rómskych zástupcov delegované zo strany MIRRI na platformy MVO, prostredníctvom transparentného nominačného mechanizmu spravovaného Úradom splnomocnenca vlády SR pre rozvoj občianskej spoločnosti a komorou mimovládnych neziskových organizácií Rady vlády SR pre mimovládne neziskové organizácie. 
MPSVR SR: 1 - účasť v pracovných skupinách (Rada Rómov pre podporu a rozvoj rómskych komunít na území Košického samosprávneho kraja, Platforma terénnej sociálnej práce).
MZ SR: v roku 2022 sme danú aktivitu nerealizovali.
MPRV SR: K AP Boj s protirómskym rasizmom MPRV SR z dôvodu svojej vecnej pôsobnosti odpočet nepredkladá. </t>
  </si>
  <si>
    <r>
      <t xml:space="preserve">MIRRI delegovalo Úrad splnomocnenca vlády SR pre rozvoj občianskej spoločnosti a Komoru mimovládnych neziskových organizácií Rady vlády SR pre mimovládne neziskové organizácie nominovať zástupcov do </t>
    </r>
    <r>
      <rPr>
        <b/>
        <sz val="8"/>
        <color theme="1"/>
        <rFont val="Calibri"/>
        <family val="2"/>
        <charset val="238"/>
        <scheme val="minor"/>
      </rPr>
      <t>Komisie pri MV pre P SK 2021 – 2027 pre cieľ 4,</t>
    </r>
    <r>
      <rPr>
        <sz val="8"/>
        <color theme="1"/>
        <rFont val="Calibri"/>
        <family val="2"/>
        <charset val="238"/>
        <scheme val="minor"/>
      </rPr>
      <t xml:space="preserve"> aj do </t>
    </r>
    <r>
      <rPr>
        <b/>
        <sz val="8"/>
        <color theme="1"/>
        <rFont val="Calibri"/>
        <family val="2"/>
        <charset val="238"/>
        <scheme val="minor"/>
      </rPr>
      <t>Komisie pri MV pre P SK 2021 – 2027 pre marginalizované rómske komunity</t>
    </r>
    <r>
      <rPr>
        <sz val="8"/>
        <color theme="1"/>
        <rFont val="Calibri"/>
        <family val="2"/>
        <charset val="238"/>
        <scheme val="minor"/>
      </rPr>
      <t>. Na základe tejto požiadavky boli nominovaní dvaja zástupcovia. Z uvedeného vyplýva, že počet zástupcov predstavuje hodnotu 2, avšak nie je možné potvrdiť etnickú príslušnosť nominovaných zástupcov. Máme zato, že uvedená aktivita sa plní, aj keď explicitne nie je možné uviesť etnicitu zástupcov.
MK SR: Strategický materiál rezortu kultúry "Stratégia kultúry a kreatívneho priemyslu Slovenskej republiky 2030" momentálne v MPK; implementácia aktuálneho akčného plánu vízie rozvoja rómskej kultúry, jazyka a podpory identity, ešte neskončila.
MZ SR: v rámci štátnej správy nedisponujeme infomáciou o etnicite.</t>
    </r>
  </si>
  <si>
    <t>MIRRI SR: Je potrebné definovať spôsob zisťovania etnicity nominovaných zástupcov.</t>
  </si>
  <si>
    <t>Z poskytnutých informácií od MŠVVaM SR je možné konštatovať, že indikátor je naplnený len čiastočne, keďže v národnej pracovnej skupine INSCHOOL sú zastúpení Rómovia, ktorí sú predstaviteľmi štátnej správy (J.Hero, J. Motlová, L. Baláž). Ak je však táto pracovná skupina nastavená tak, že práve predstavitelia týchto inštitúcií musia byť členovia, potom je potrebné hľadať pracovné skupiny, v ktorých by boli účastní Rómovia a Rómky, ktorí nie sú zamestnanci štátnej správy, ale pracujú v iných inštitúciách. V  Rade vlády pre národnostné menšiny a etnické skupiny sú zvolení 4 zástupcovia z radov Rómov. Avšak ani toto nie je možné považovať za dostatočné, pretože táto aktivita mala za cieľ zvýšiť účasť Rómov a Rómok v pracovných skupinách, ktoré monitorujú napĺňanie stratégií a akčných plánov v Slovenskej republike (to znamená, nielen stratégie), ktoré sa týkajú marginalizovaných rómskych komunít.  Vytvorenie samostatného monitorovacieho výboru pre marginalizované rómske komunity nie je inkluzívny prístup, a je potrebné začleniť expertov a expertky z radov Rómov do pracovných skupín na ministerstvách, krajských radách a v lokálnych samosprávach (napr. v komisiách, ktoré sú zriadené pri obecných/mestských úradoch), pretože práve v takýchto skupinách môžu priniesť pohľad z perspektívy dopadu na život Rómov v krajine. Odporúčanie pre všetkých zainteresovaných je, aby sa skontaktovali so Slovenským národným strediskom pre ľudské práva, kde im poskytnú právne poradenstvo, ako sa vysporiadať so zabezpečením a sledovaním etnicity členov v pracovných skupinách. Napísali skvelú príručku o dočasných vyrovnávacích opatreniach, z ktorej môžu príslušné orgány použiť príklady, ako zapojiť členov z rómskej národnostnej menšiny. Odporúčanie pre regionálne a lokálne autority je, aby Rómovia a Rómky boli včlenené do pracovných skupín, ktoré sa venujú témam všetkých obyvateľov, a nie tvoriť samostatné pracovné skupiny len pre riešenie problémov v chudobných a marginalizovaných lokalitách, ktoré sú obývané Rómami. Ďalšie odporúčanie pre prípravu ďalšieho AP je, aby boli zahrnuté aj ďalšie ministerstvá, ktoré neboli zahrnuté v tomto AP, ako napríklad ministerstvo dopravy SR, v ktorého kompetencii je bytová politika, mestský rozvoj a územné plánovanie.</t>
  </si>
  <si>
    <t xml:space="preserve">12 
 (MŠVVaM ŠR)
1 
(MPSVR SR) </t>
  </si>
  <si>
    <t>MIRRI SR za účelom splnenia uvedenej aktivity ponúklo ÚSVRK  možnosť nominovať uvedenú cieľovú skupinu do monitorovacieho výboru PSK 21-27, a to dočasne pre pozíciu pozorovateľov. 
MŠVVaM SR: Perticipácia v pracovných skupinách okrem iných plnení stratégii aj v rámci napĺňania AK Stratégie Rómov: 
AP Vízie rozvoja rómskej kultúry, jazyka a podpory identity.
Rada ministra pre národnostné školstvo.
 Pracovná skupina v rámci POO K6/R5: Podpora desegregácie škôl.  Zastúpená MVO.
Výbor pre  národnostné menšiny a etnické skupiny.
Asociácia škôl s vyučovaním rómskeho jazyka.
MPSVR SR: účasť v pracovných skupinách (Rada Rómov pre podporu a rozvoj rómskych komunít na území Košického samosprávneho kraja, Platforma terénnej sociálnej práce).
MŽP SR bolo na daných pracovných skupinách zastúpené príslušným riadiacim pracovníkom (riaditeľ/riaditeľka odboru metodiky SEPP).</t>
  </si>
  <si>
    <t>MIRRI SR: Návrh nominovaných zástupcov nebol zo strany ÚSVRK do konca roka 2023 zaslaný.
MŽP SR: v rámci štátnej správy nedisponujeme infomáciou o etnicite.</t>
  </si>
  <si>
    <t xml:space="preserve">Podľa poskytnutých informácií sa najviac Rómov a Rómok nachádza v pracovnej skupine na ministerstve školstva, a to aj s účasťou Rómov, ktorí sú štátni zamestnanci. Je veľmi diskutabilné zahrnutie asociácie škôl s vyučovaním rómskeho jazyka do plnenia tejto úlohy, keďže nie je presne jasné jej postavenie. Taktiež je potrebné skonštatovať, že aktivita nemôže byť plnená len v rámci jedného ministerstva. Odporúčanie pre všetkých zainteresovaných je, aby sa skontaktovali so Slovenským národným strediskom pre ľudské práva, kde im poskytnú právne poradenstvo, ako sa vysporiadať so zabezpečením a sledovaním etnicity členov v pracovných skupinách. Napísali skvelú príručku o dočasných vyrovnávacích opatreniach, z ktorej môžu príslušné orgány použiť príklady, ako zapojiť členov z rómskej národnostnej menšiny. Odporúčanie pre regionálne a lokálne autority je, aby Rómovia a Rómky boli včlenené do pracovných skupín, ktoré sa venujú témam všetkých obyvateľov, a nie tvoriť samostatné pracovné skupiny len pre riešenie problémov v chudobných a marginalizovaných lokalitách, ktoré sú obývané Rómami. Ďalšie odporúčanie pre prípravu ďalšieho AP je, aby boli zahrnuté aj ďalšie ministerstvá, ktoré neboli zahrnuté v tomto AP, ako napríklad ministerstvo dopravy SR, v ktorého kompetencii je bytová politika, mestský rozvoj a územné plánovanie. </t>
  </si>
  <si>
    <t xml:space="preserve">MŠVVaM SR: Asociácia škôl s vyučovaním rómskeho jazyka vystupuje napr. aj ako externý partner v projektových zámeroch ministerstva školstva, zaoberajúciach sa vzdelávaním žiakov z MRK. </t>
  </si>
  <si>
    <t xml:space="preserve">10 (za MŠVVaM SR) </t>
  </si>
  <si>
    <t>2 (MIRRI SR) 
MŠVVaM: Každý projekt (40) má svojho 1 managera, plus v rámci pracovných skupín su interní zamestnanci z ministerstva a externí partneri ako aj ľudia z praxe.</t>
  </si>
  <si>
    <t xml:space="preserve">MIRRI SR: štatút Monitorovacieho výboru pre Program Slovensko  2021 - 2027 a štatút Komisie pri monitorovacom výbore pre Program Slovensko 2021 – 2027 pre marginalizované rómske komunity  
</t>
  </si>
  <si>
    <t xml:space="preserve">MŠVVaM SR realizuje Implementačný plán Národného programu pre rozvoj výchovy avzdelávania. Strategicky politický zámer pre systém vzdelávania a odbornej prípravy na všetkých stupňoch pre roky 2024 - 2026. Ciele boli pretavaené do Programu zmien - rámec 40 projektov. Každžý projekt má pracovnú skupinu a v rámci týchto praacovných skupín sú aj predstavitelia rómskej národnostnej menšiny. V rámci národných projektov boli realizované odborné fóra, kde boli účastníci z rómskem menšiny.
MIRRI SR za účelom splnenia uvedenej aktivity ponúklo ÚSVRK  možnosť nominovať uvedenú cieľovú skupinu do monitorovacieho výboru PSK 21-27, a to dočasne pre pozíciu pozorovateľov. </t>
  </si>
  <si>
    <t>MK SR: Termín splnenia úlohy B.1. vypracovať a predložiť Akčný plán Stratégie kultúry a kreatívneho priemyslu Slovenskej republiky 2030 na roky 2024 - 2026 z uznesenia vlády SR č. 314/2023 k návrhu Stratégie kultúry a kreatívneho priemyslu Slovenskej republiky 2030 bol rozhodnutím predsedu vlády SR o odklade termínu splnenia úlohy posunutý.</t>
  </si>
  <si>
    <t xml:space="preserve">Podľa poskytnutých informácií sa najviac Rómov a Rómok nachádza v pracovnej skupine na ministerstve školstva, a to aj s účasťou Rómov, ktorí sú štátni zamestnanci. Taktiež je potrebné skonštatovať, že aktivita nemôže byť plnená len v rámci jedného ministerstva. Podľa poskytnutých informácií je možné konštatovať, že aktivita sa neplní podľa stanovených indikátorov. </t>
  </si>
  <si>
    <t>3.5 Zvýšiť informovanosť o
diskriminácii a prenasledovaní Rómov a Rómok v minulosti a
posilnenie vzájomnej dôvery a zmierenia</t>
  </si>
  <si>
    <t>3.5.1 Podpora projektov, ktoré informujú a vzdelávajú
o diskriminácii a prenasledovaní Rómov a Rómok v minulosti</t>
  </si>
  <si>
    <t>Rozpočet na podporu uvedených projektov je predmetom dotácie na rómsku menšinu v rámci Fondu pre podporu kultúry národnostných
menšín.</t>
  </si>
  <si>
    <t>85 899*</t>
  </si>
  <si>
    <t>MK SR
(Fond pre podporu kultúry
národnostných menšín)</t>
  </si>
  <si>
    <t xml:space="preserve">Ide o vybrané projetky podporené prostredníctvom dotácií a štipendií FPKNM. Spolu bolo v danej oblasti podporených 13 projektov. 
* Celé finančné čerpanie predmetných projektov je započítané aj v rámci odpočtu aktivít 6.3.1. a 6.3.2. AP vzdelávanie. </t>
  </si>
  <si>
    <t xml:space="preserve">Na základe poskytnutých informácíí z Fondu na podporu kultúry národnostných menšín je možné konštatovať, že indikátor aktivity bol naplnený. Je však potrebné do budúcnosti pripojiť zoznam podporených projektov, a zvýrazniť to, akým spôsobom napĺňajú cieľ aktivity. Samotné udelenie finančných prostriedkov bez zadania obsahových údajov z podporených projektov nie je dostatočné, ak nemôže hodnotiteľ vyhodnotiť, či naozaj boli finančné prostriedky udelené na aktivity, ktoré majú za cieľ informovať a vzdelávať o diskriminácii a prenasledovaní Rómov. </t>
  </si>
  <si>
    <t>13**</t>
  </si>
  <si>
    <t>161 314*</t>
  </si>
  <si>
    <t xml:space="preserve">Ide o vybrané projekty podporené prostredníctvom dotácií a štipendií FPKNM. Spolu bolo v danej oblasti podporených 13 projektov. 
* Celé finančné čerpanie predmetných projektov je započítané aj v rámci odpočtu aktivít 6.3.1. a 6.3.2. AP vzdelávanie. 
**Na odporúčanie pripájame zoznam podporených projektov :
Roma lives Matter - na životoch Rómov záleží
Škola nemá rómsku tvár
Príležitosť pre nás
Antológia literárnej tvorby Rómov od roku 1991 až po súčasnosť
Po stopách publicistu Slava Kalného
Analýza a interpretácia orálne-historických výskumov Brekovskí Rómovia v toku času I a II
Rómovia ,,Pod Duklou"- 30 rokov po...
Výskumná činnosť v oblasti kultúrno-spoločenského života Rómov na Luníku IX za obdobie 30-ročnej histórie vzniku Slovenskej republiky
Naše práva a budúcnosť 2
Všetci sme si rovní
Malá škola základných práv a slobôd národnostných menšín 2023
Aktivná mládež
Kto som? - Workshopy pre mládež z kultúrne a etnicky zmiešaného prostredia </t>
  </si>
  <si>
    <t>80 560*</t>
  </si>
  <si>
    <t xml:space="preserve">Ide o vybrané projekty podporené prostredníctvom dotácií a štipendií FPKNM. Spolu bolo v danej oblasti podporených 14 projektov.  Celé finančné čerpanie predmetných projektov je započítané aj v rámci odpočtu aktivít 6.3.1. a 6.3.2. AP vzdelávanie.                                                                              </t>
  </si>
  <si>
    <t>3.6 Zvýšiť účasť mladých
Rómov a Rómok na tvorbe
politík na všetkých úrovniach</t>
  </si>
  <si>
    <t>3.6.1 Grantový program na podporu budovania kompetencií a kapacít mladých ľudí, najmä z MRK</t>
  </si>
  <si>
    <t>Počet mladých ľudí zapojených do tvorby politík</t>
  </si>
  <si>
    <t>286 tis. EUR (Fondy EÚ)</t>
  </si>
  <si>
    <t xml:space="preserve">Schválením tohto akčného plánu mali byť aj nastavené procesy na vykonávanie jednotlivých aktivít. Odôvodnenie, že sa prioritizovali iné aktivity, preto nebola táto aktivita naplnená, je možné považovať za neadekvátne. V tomto akčnom pláne sa nachádza len niekoľko aktivít na podporu participácie a táto aktivita mala byť súčasťou podpory participácie mladých Rómov, čo sa však nestalo, keďže aktivita nebola splnená. Je dôležité myslieť na to, že mladá generácia Rómov a Rómok predstavujú budúcnosť a ich hlas musí byť vypočutý aj prostredníctvom ich účasti na tvorbe politík. </t>
  </si>
  <si>
    <t>3.7 Poskytovať politickú a finančnú podporu činnostiam, ktoré zvyšujú informovanosť
o protirómskom rasizme, jeho povahe, prejavoch, vplyve a dôsledkoch</t>
  </si>
  <si>
    <t>3.7.1 Podporovať projekty zamerané na prevenciu protirómskeho rasizmu a informovanosť o ňom</t>
  </si>
  <si>
    <t>60 tis. EUR 
(ŠR - MS SR dotačná schéma na podporu ľudských práv)</t>
  </si>
  <si>
    <t>131 074</t>
  </si>
  <si>
    <t xml:space="preserve">Podpora projektov MS SR je založená na dopytovo orientovanej výzve, MS SR nevie ovplyvniť počet podporených projektov na špecifickú tému. V roku 2022 bolo podporených 11 projektov so zameraním na prevenciu v oblastiach ako prevencia extrémizmu, zvyšovanie povedomia o holokauste, či podporu nediskriminácie. </t>
  </si>
  <si>
    <t xml:space="preserve">Vzhľadom k tomu, že som pôsobila ako posudzovateľka projektov, a bola prítomná na verejnom vypočutí predkladateľov na MS SR, tak mám prehľad o projektoch, ktoré sú v tejto grantovej výzve podporované. Avšak, v prípade, že by hodnotiteľom bola osoba, ktorá nie je posudzovateľom na MS SR, je potrebné, aby zoznam projektov bol priložený k monitorovaniu. Súčasne je však možné konštatovať, že táto aktivita mala byť zameraná na podporu projektov zameraných na prevenciu protirómskeho rasizmu, a informovať o ňom. Z poskytnutých informácií vyplýva, že projekty, ktoré  boli podporené z grantovej výzvy MS SR, nie je možné vykázať ako projekty, ktoré sú zamerané na prevenciu protirómskeho rasizmu, alebo o ňom informujú i napriek tomu, že sa venujú téme extrémizmu. Súčasne je však potrebné tiež konštatovať, že vo výzve na predkladanie žiadostí o poskytnutie dotácie na rok 2022 nebol uvedený účel v zmysle prevencie protirómskeho rasizmu a informovania o ňom. Preto by som odporúčala uviesť účel vo výzve, ktorá bude zverejnená v roku 2023. </t>
  </si>
  <si>
    <t>2/11</t>
  </si>
  <si>
    <t>20 000/            176 9129</t>
  </si>
  <si>
    <t xml:space="preserve">Podpora projektov MS SR je založená na dopytovo orientovanej výzve, MS SR nevie ovplyvniť počet podporených projektov na špecifickú tému. V roku 2023 boli podporené 2 projekty špecificky zamerané na prevenciu protirómskeho rasizmu, a ďalších 9 projektov so zameraním na prevenciu v oblastiach ako extrémizmus, zvyšovanie povedomia o holokauste, či podpora nediskriminácie. </t>
  </si>
  <si>
    <t>Podpora projektov MS SR je založená na dopytovo orientovanej výzve, MS SR nevie ovplyvniť počet podporených projektov na špecifickú tému.</t>
  </si>
  <si>
    <t>3/4</t>
  </si>
  <si>
    <t>77535</t>
  </si>
  <si>
    <t xml:space="preserve">Podpora projektov MS SR je založená na dopytovo orientovanej výzve, MS SR nevie ovplyvniť počet podporených projektov na špecifickú tému. V roku 2024 boli podporené 3 projekty špecificky zamerané na prevenciu protirómskeho rasizmu, a jeden projekt so zameraním na prevenciu v oblastiach ako extrémizmus, zvyšovanie povedomia o holokauste, či podpora nediskriminácie. </t>
  </si>
  <si>
    <t xml:space="preserve">Aktivitu je možné považovať za splenú. </t>
  </si>
  <si>
    <t>3.8 Zvýšiť informovanosť o
úspešných prípadoch
v oblasti boja
s protirómskym rasizmom
a diskrimináciou</t>
  </si>
  <si>
    <t xml:space="preserve">3.7.2 Pripraviť manuál, na základe ktorého bude možné zhodnotiť, do akej miery antidiskriminačné intervencie zmierňujú predsudky majority, a zároveň podporujú angažovanosť a participáciu na kolektívnej akcii v prospech Rómov tak u majority, ako aj u rómskej menšiny </t>
  </si>
  <si>
    <t>Manuál</t>
  </si>
  <si>
    <t>ÚV SR (ÚSVRK)
SAV</t>
  </si>
  <si>
    <t xml:space="preserve">Samostatný manuál sa nepripravoval, konzultovalo sa ale so SAV, ktorý pripravil obdobný manuál v 2021. </t>
  </si>
  <si>
    <t xml:space="preserve">Obdobný manuál bol vypracovaný v rámci projektu PolRom na SAV (viac na https://uvsk.sav.sk/protiromsky-rasizmus-a-antidiskriminacne-intervencie-v-meniacej-sa-politickej-klime-v-europe/). Konkrétne sa jedná o Manuál pre tvorcov politík a ľudí z praxe (PolRom toolkit).  ÚSVRK v tejto veci komunikoval so SAV, keďže v AP nebolo zadefinované, čo by malo byť obsahom nad rámec manuálu SAV. Výsledkom bolo rozhodnutie, že najzmysluplnejšie a najefektívnejšie pre prácu ÚSVRK je využiť už vypracovaný manuál výskumným tímom SAV, keďže kapacitne ani finančne nemal priestor pokryť vypracovanie obdobného manuálu interne či externe. </t>
  </si>
  <si>
    <t xml:space="preserve">S hlavnými ideami manuálu v rámci spôsobu motivácie komunít a ich zapájania do verejných procesov, resp. podpory ich participácie, sa bude pracovať pri brožúrach, ktoré ÚSVRK pripravuje v rámci aktivity 1.3.2 AP 2025-2027 s MV SR. </t>
  </si>
  <si>
    <t xml:space="preserve">Táto aktivita mala byť implementovaná spoločne so  SAV a mohlo prísť k aktualizácii aj na základe výskumu, ktorý uskutočnila SAV. Je škoda, že napokon aktivita nebola uskutočnená. </t>
  </si>
  <si>
    <t>3.8.1 Kampaň na podporu zvýšenia informovanosti o úspešných prípadoch v oblasti boja s protirómskym rasizmom a diskrimináciou</t>
  </si>
  <si>
    <t xml:space="preserve">Počet médií, v ktorých sa kampaň bude prezentovať </t>
  </si>
  <si>
    <t>10 tis. EUR (ŠR)</t>
  </si>
  <si>
    <t>SNSĽP
ÚV SR (ÚSVRK)</t>
  </si>
  <si>
    <t xml:space="preserve">SNSĽP sa zúčastnilo dvoch pracovných stretnutí iniciovaných ÚSVRK k plneniu aktivity. Cieľom stretnutí bolo nastavenie zamerania kampane a diskusia o financovaní realizácie. </t>
  </si>
  <si>
    <t>MK SR
MÉDIÁ</t>
  </si>
  <si>
    <t>Vzhľadom na zmeny vo vedení a vláde sa ÚSVRK zaviazal prezistiť finančné krytie kampane s cieľom zistenia udržateľnosti ďalšej realizácie.</t>
  </si>
  <si>
    <t>Posilnenie komunikačného oddelenia ÚSVRK, a presun realizácie na rok 2024.</t>
  </si>
  <si>
    <t xml:space="preserve">Gestor uvádza, že aktivita sa neplnila z dôvodu organizačných zmien na ÚV SR a ÚSVRK. K týmto zmenám však došlo až v novembri 2023, to znamená, že od januára do predmetnej zmeny mohla byť aktivita uskutočnená. Gestor uvádza nápravné opatrenie, a síce, že sa aktivita bude realizovať v roku 2024. Je potrebné upozorniť na to, že táto aktivita je naplánovaná aj na rok 2024, a teda by mali byť takéto kampane dve, jedna za rok 2023, a druhá za rok 2024. </t>
  </si>
  <si>
    <t xml:space="preserve">Kampaň sa nerealizovala. </t>
  </si>
  <si>
    <t xml:space="preserve">SNSĽP: Finančná náročnosť kampane. Opatrenia prijaté neboli, pretože rozpočet Strediska sa na rok 2025 nezmenil.
</t>
  </si>
  <si>
    <t xml:space="preserve">
ÚSVRK: Na webe ÚSVRK je zriadená Antidiskriminačná rubrika, v rámci ktorej prinášame formou osobného rozhovoru príbehy úspešných ľudí z rómskej komunity.</t>
  </si>
  <si>
    <t xml:space="preserve">Táto aktivita mala prebiehať aj v roku 2023, kedy sa tiež nerealizovala. Cielené kampane o prípadoch, kedy obete  protirómskeho rasizmu a diskriminácie  vyhrali súdne spory, poprípade boli úspešné súdne spory v prípade inštitucionálneho protirósmkeho rasizmu, mali ukázať, že dôvera v súdny systém je dôležitá. Ani v roku 2023 neprebehla kampaň a rovnako tak ani v roku 2024, preto je možné považovať túto aktivitu za nesplnenú. </t>
  </si>
  <si>
    <t xml:space="preserve">ÚSVRK: mediálny odbor ÚSVRK po personálnych zmenách, ktoré prebehli v roku 2024 nemal plné informácie o plánovanom zameraní predmetnej kampane, t.j. že sa mala týkať prípadov úspešného riešenia nahlasovania diskriminácie. Rovnako neboli jasné forma a potrebný rozsah samotnej kampane. </t>
  </si>
  <si>
    <t>3.8.2 Pravidelná mesačná rubrika o boji s protirómskym rasizmom a diskrimináciou na Slovensku</t>
  </si>
  <si>
    <t>Počet zdieľaní, videní</t>
  </si>
  <si>
    <t>20 000</t>
  </si>
  <si>
    <t>16 305</t>
  </si>
  <si>
    <t>6 tis. EUR 
(ŠR - Dotačná schéma ÚSVRK)</t>
  </si>
  <si>
    <t>administrátorské rozhranie stránky splnomocnenca na sociálnej sieti FB - počet impresií
administrátorské rozhranie stránky ÚSVRK - štatistiky WordPress</t>
  </si>
  <si>
    <t>Dotačná schéma nemala alokované finančné prostriedky v roku 2022. Zákonom č. 115/2022 Z.z. bol novelizovaný zákon č. 524/2010 Z.z. o poskytovaní dotácií v pôsobnosti Úradu vlády Slovenskej republiky. Zákonom č. 115/2022 Z. z. sa § 2 odsek 1 dopĺňa písmenom d), a do § 2 bol vložený nový ods. 3. Novela súvisí s delimitáciou ÚSVRK z MV SR pod ÚV SR. 
Antidiskriminačná rubrika bola vytvorená v rámci interných kapacít ÚSVRK. Na webovom sídle ÚSVRK bola vytvorená záložka Antidiskriminačná rubrika (https://www.romovia.vlada.gov.sk/antidiskriminacna-rubrika/?csrt=6306715616660886473). V rámci antidiskriminačnej rubriky vyšlo 6 článkov, ktorých cieľom bolo predstavenie práce MVO a NP ÚSVRK v podobe rozhovorov so zamestnancami MVO/NP ÚSVRK - Zdravé regióny, PRIM II., Cesta von. Obsahom rozhovorov bolo predstavenie náplne ich práce a bariér pri implementácii projektov, dopad na komunity a udržateľnosť projektov. Články boli publikované v dňoch 12.9, 12.10, 16.11, 21.11, 21.11 a 16.12. Články boli taktiež zdieľané na sociálnej sieti FB splnomocnenca.
odkazy na sociálnu sieť FB: 
https://www.facebook.com/photo/?fbid=198379516033068&amp;set=a.119392307265123
https://www.facebook.com/photo/?fbid=195811082956578&amp;set=a.119392307265123
https://www.facebook.com/photo/?fbid=194038649800488&amp;set=a.119392307265123
https://www.facebook.com/photo/?fbid=191698383367848&amp;set=a.119392307265123
https://www.facebook.com/photo/?fbid=179046307966389&amp;set=a.119392307265123</t>
  </si>
  <si>
    <t>Zdravé regióny - poskytnutie 3 rozhovorov a podkladov k spracovaniu článkov.
Cesta von - poskytnutie 1 rozhovoru a podkladov k spracovaniu článkov.</t>
  </si>
  <si>
    <t>Nízka sledovanosť sociálnej siete FB splnomocnenca, nízky počet sledovateľov sociálnej siete FB splnomocnenca, nízka sledovanosť webového sídla ÚSVRK.</t>
  </si>
  <si>
    <t>ÚSVRK plánuje v danej aktivite pokračovať taktiež v roku 2023, oslovením nasledujúcich subjektov: Divé maky, Cesta mladých, Projekt DOM.ov, RESDI, NDI, EduRoma, ETP Slovensko. Vzhľadom na plánovaný počet zapojených subjektov v roku 2023, bude navýšený počet článkov v rubrike, a taktiež zverejnení článkov na sociálnej sieti FB a webovom sídle ÚSVRK. ÚSVRK plánuje na sociálnej sieti FB využiť možnosť tzv. repost/pinned post, a taktiež využiť iné sociálne siete, ako napríklad Instagram. Merateľný ukazovateľ v roku 2023 bude navýšený o 3 695 (rozdiel medzi cieľovou hodnotou a reálne dosiahnutou hodnotou za rok 2022), čiže cieľová hodnota na rok 2023 je 53 695.</t>
  </si>
  <si>
    <t xml:space="preserve">Aktivita sa priebežne realizovala, ale očakávania a cieľové hodnoty neboli naplnené podľa plánu. Spracované výstupy sú veľmi kvalitné, a preto by bolo vhodnejšie ich viac propagovať. Ako sa uvádza v odôvodnení, sledovanosť a interakcie FB stránky splnomocnenca vlády pre rómske komunity je nízka, a preto aj indikátor je naplnený do 3/4 stanovej hodnoty. Odporúčam realizovať túto aktivitu prostredníctvom modernejších formátov (podcasty, video rozhovory a pod.), ktoré oslovujú viacej ľudí, a zapojiť do kampaní napríklad influencerov a influencerky, ktoré danú tému spropagujú intenzívnejšie. Na zváženie dávam možnosť včleniť túto rubriku do magazínu rómskej národnostnej menšiny, ktorý vysiela RTVS. </t>
  </si>
  <si>
    <t>26 318</t>
  </si>
  <si>
    <t xml:space="preserve">Pravidelne zverejňované rozhovory s inšpiratívnymi príslušníkmi rómskej komunity - publikované na webovej stránke ÚSVRK - https://www.romovia.vlada.gov.sk/antidiskriminacna-rubrika/ a sociálnej sieti Facebook - https://www.facebook.com/usvrk.sk. 
Bolo oslovených približne 30 subjektov, z toho sme vyprodukovali 8 rozhovorov:  Cesta mladých, Edubox, Divé maky, Jozef Facuna, Ladislav Koky, Erik Žigmund, Ladislav Babuščák a Jana Pierová. Vzhľadom na plánovaný počet zapojených subjektov v roku 2023, bude navýšený počet článkov v rubrike a taktiež zverejnení článkov na sociálnej sieti FB a webovom sídle ÚSVRK. ÚSVRK plánuje na sociálnej sieti FB využiť možnosť tzv. repost/pinned post, a taktiež využiť iné sociálne siete, ako napríklad Instagram.  Merateľný ukazovateľ, a teda počet impresií v roku 2023 dosiahol 26318 impresií. </t>
  </si>
  <si>
    <t>Aktívne oslovovanie diverznejšieho spektra rôznych osobností pracujúcich v téme MRK/RK s cieľom zvýšenia pozitívnych ohlasov z verejnosti.</t>
  </si>
  <si>
    <t>Vysoko nastavený merateľný ukazovateľ v porovnaní s dosahom sociálnych sietí ÚSVRK.</t>
  </si>
  <si>
    <t xml:space="preserve">ÚSVRK naďalej plánuje v danej aktivite pokračovať aj počas roku 2024. Naďalej sa plánuje venovať využívaniu facebookovej platformy ÚSVRK, a neskôr aj instagramu. </t>
  </si>
  <si>
    <t xml:space="preserve">Už v predchádzajúcom hodnotení sa uvádza, že je potrebné realizovať aktivitu modernejšími spôsobmi, teda nielen prostredníctvom článkov na web stránke úradu, alebo FB stránke. Toto je priestor, ako zapojiť práve mladých Rómov a Rómky do tvorby atraktívneho obsahu, poprípade profesionálnych rómskych novinárov, ktorí vedia spracovať napríklad podcasty. Indikátor by mohol byť z pohľadu dosiahnutia cieľovej skupiny nastavený aj vyššie, a jeho dosiahnutie je práve v prevedení celej aktivty do formátu, ktorý oslovuje širšie publikum. Táto aktivita mala za cieľ prinášať informácie o pozitívnych výsledkoch v boji s protirómskym rasizmom a diskrimináciou, aby aj ďalšie skupiny inšpirovala k tomu, aby sa nebáli postaviť sa protirómskemu rasizmu a diskriminácii. Tento účel však plní len minimálne. </t>
  </si>
  <si>
    <t>60 000</t>
  </si>
  <si>
    <t>714 000</t>
  </si>
  <si>
    <t>2 interní zamestnanci a 2 externí (externí v rozsahu 2 hodiny / mesiac)</t>
  </si>
  <si>
    <t>https://www.romovia.vlada.gov.sk/antidiskriminacna-rubrika/</t>
  </si>
  <si>
    <t xml:space="preserve">Pravidelná mesačná antidiskriminačná rubrika je dostupná na webovom sídle ÚSVRK. 
Za rok 2024 bolo uverejnených 7 príspevkov + ďalšie 4 začiatkom roku 2025. 
Uvedený počet videní za rok 2024 sa týka len videí - napr. Silvia Šarkoziova 356 tis., Natália Kubičková 150 tis., Ernest Šarkozi 208 tis. videní, ktoré boli zverejnené v rámci tejto témy na sociálnych sieťach. </t>
  </si>
  <si>
    <t xml:space="preserve">Ako bolo uvedené už v predchádzajúcich hodnoteniach z minulých dvoch rokov, táto aktivita by si zaslúžila širší záber, ako len zobrazovanie hudobníkov, či iných umelcov. Táto rubrika by mala prinášať informácie o úspešných prípadoch v oblasti boja s protirómskym rasizmom a diskrimináciou, to znamená, že by sa mala venovať aj iným oblastiam života, v ktorom boli zaznamenané úspešné prípady boja proti predsudkom a stereotypom. Zaujímavé by boli napríklad príklady obcí, v ktorých Rómovia a majorita žijú spoločne v harmónií, alebo prípady rôznych iných profesií, v ktorých vynikajú Rómovia a Rómky, napríklad v oblasti zdravotníctva alebo právnickej či inžinierskej oblasti. Cieľom tejto aktivity  je zaujímavým a moderným spôsobom prinášať informácie, ktoré búrajú stereotypy a predsudky o rómskej národnostnej menšine. </t>
  </si>
  <si>
    <t>ÚSVRK: Antidiskriminačná rubrika na webe ÚSVRK je od roku 2025 pravidelne aktualizovaná. V rámci nej sú zverejňované rozhovory s úspešnými ľuďmi z rómskej komunity, pôsobiacimi v rôznych oblastiach spoločenského života. Rozhovory sú paralelne promované na všetkých sociálnych sieťach (LinkedIn, Instagram, Facebook), niektoré sú boostované (platené promovanie) pre väčší spoločenský zásah s čítanosťou alebo videním okolo 6 – 8 tisíc adresátov. 
-	Na webe ÚSVRK sme zverejnili výsledky štúdií a štúdie O diskriminácii mladých Rómov a O prekážkach pri ochrane práv, pričom sme tieto štúdie promovali aj na sociálnych sieťach a vydali sme k nim tlačové správy, ktoré boli zaslané do všetkých celoplošných aj regionálnych médií. 
-	Okrem toho sme úspešných Rómov predstavili v teleráne TV Markíza v rámci Medzinárodného dňa Rómov ako príklad pozitívneho spolunažívania a úspešného uplatnenia. 
-	V rámci boja proti diskriminácii sa uskutočnila z iniciatívy ÚSVRK prednáška pre študentov masmediálnych štúdií na Paneurópskej vysokej škole s prezentáciou výsledkov prieskumu o vnímaní rómskej menšiny, ktorý bol realizovaný v decembri 2024. Prednáška bola obohatená následnou diskusiou o postavení Rómov a ich prezentáciou v médiách za prítomnosti splnomocnenca vlády pre rómske komunity..</t>
  </si>
  <si>
    <t>ZOZNAM SKRATIEK</t>
  </si>
  <si>
    <t xml:space="preserve">3D princípy </t>
  </si>
  <si>
    <t>princípy destigmatizácie, desegregácie a degetoizácie</t>
  </si>
  <si>
    <t>AK</t>
  </si>
  <si>
    <t>akreditačná komisia</t>
  </si>
  <si>
    <t>ACEC</t>
  </si>
  <si>
    <t>Asociácia pre kultúru, vzdelávanie a komunikáciu</t>
  </si>
  <si>
    <t>ADOS</t>
  </si>
  <si>
    <t>Agentúra domácej ošetrovateľskej starostlivosti</t>
  </si>
  <si>
    <t>AOTP</t>
  </si>
  <si>
    <t>aktívne opatrenia trhu práce</t>
  </si>
  <si>
    <t>AP</t>
  </si>
  <si>
    <t>akčný plán</t>
  </si>
  <si>
    <t>APZ</t>
  </si>
  <si>
    <t>Agentúry podporovaného zamestnávania</t>
  </si>
  <si>
    <t>APZ/ KAPZ/ APZN</t>
  </si>
  <si>
    <t>asistent podpory zdravia/koordinátor asistentov podpory
zdravia/asistent podpory zdravia v nemocnici</t>
  </si>
  <si>
    <t>Atlas RK (ARK)</t>
  </si>
  <si>
    <t>Atlas rómskych komunít</t>
  </si>
  <si>
    <t>BBSK</t>
  </si>
  <si>
    <t>Banskobystrický samosprávny kraj</t>
  </si>
  <si>
    <t>Bratislavský samosprávny kraj</t>
  </si>
  <si>
    <t>CERV</t>
  </si>
  <si>
    <t>Citizens, Equality, Rights and Values Programme (Program Občania, rovnosť, práva a hodnoty)</t>
  </si>
  <si>
    <t>Centrum komunitného organizovania</t>
  </si>
  <si>
    <t>COV</t>
  </si>
  <si>
    <t>celkové oprávnené výdavky</t>
  </si>
  <si>
    <t>COVID</t>
  </si>
  <si>
    <t>COVID – 19 infekčné ochorenie vyvolané koronavírusom</t>
  </si>
  <si>
    <t>CuRi</t>
  </si>
  <si>
    <t>Catching-Up Regions</t>
  </si>
  <si>
    <t>CVČ</t>
  </si>
  <si>
    <t>centrum voľného času</t>
  </si>
  <si>
    <t>CVS</t>
  </si>
  <si>
    <t>celodenný výchovný systém</t>
  </si>
  <si>
    <t>Centrum vedecko-technických informácií</t>
  </si>
  <si>
    <t>ČR</t>
  </si>
  <si>
    <t>Česká republika</t>
  </si>
  <si>
    <t>DALV</t>
  </si>
  <si>
    <t>ďalšie vzdelávanie</t>
  </si>
  <si>
    <t>DŠV</t>
  </si>
  <si>
    <t>druhošancové vzdelávanie</t>
  </si>
  <si>
    <t>DNO</t>
  </si>
  <si>
    <t>dlhodobo nezamestnaní občania</t>
  </si>
  <si>
    <t>DVO</t>
  </si>
  <si>
    <t>dočasné vyrovnávacie opatrenia</t>
  </si>
  <si>
    <t xml:space="preserve">EEA </t>
  </si>
  <si>
    <t>Norway Grants Granty EHS a Nórska</t>
  </si>
  <si>
    <t>EFRR</t>
  </si>
  <si>
    <t>Európsky fond regionálneho rozvoja</t>
  </si>
  <si>
    <t>EHP</t>
  </si>
  <si>
    <t>Európsky hospodársky priestor</t>
  </si>
  <si>
    <t>EK</t>
  </si>
  <si>
    <t>Európska komisia</t>
  </si>
  <si>
    <t>EO</t>
  </si>
  <si>
    <t>ekvivalentný obyvateľ</t>
  </si>
  <si>
    <t>ERDF</t>
  </si>
  <si>
    <t>ESF</t>
  </si>
  <si>
    <t>Európsky sociálny fond</t>
  </si>
  <si>
    <t>EŠIF</t>
  </si>
  <si>
    <t>Európske štrukturálne a investičné fondy</t>
  </si>
  <si>
    <t>EURES</t>
  </si>
  <si>
    <t>Európske služby zamestnanosti (EURopean Employment Services)</t>
  </si>
  <si>
    <t>EÚ</t>
  </si>
  <si>
    <t>Európska únia</t>
  </si>
  <si>
    <t>EU SILC_MRK</t>
  </si>
  <si>
    <t>Zisťovanie o príjmoch a životných podmienkach v prostredí MRK</t>
  </si>
  <si>
    <t>FB</t>
  </si>
  <si>
    <t>Facebook</t>
  </si>
  <si>
    <t>Fondy EÚ</t>
  </si>
  <si>
    <t>Európske štrukturálne a investičné fondy pre programové obdobie 2014-2020 a Fondy politiky súdržnosti pre programové obdobie 2021-2027</t>
  </si>
  <si>
    <t>FO</t>
  </si>
  <si>
    <t>Fyzická osoba</t>
  </si>
  <si>
    <t>FP</t>
  </si>
  <si>
    <t>finančné prostriedky</t>
  </si>
  <si>
    <t>Fond na podporu kultúry národnostných menšín</t>
  </si>
  <si>
    <t>HaZZ</t>
  </si>
  <si>
    <t>Hasičský a záchranný zbor</t>
  </si>
  <si>
    <t>HTA</t>
  </si>
  <si>
    <t>hodnotenie zdravotníckych technológií</t>
  </si>
  <si>
    <t>IA MPSVR SR</t>
  </si>
  <si>
    <t>Implementačná Agentúra Ministerstva práce, sociálnych vecí a rodiny Slovenskej repubkliky</t>
  </si>
  <si>
    <t>IC</t>
  </si>
  <si>
    <t>intervenčné centrum</t>
  </si>
  <si>
    <t>IHRA</t>
  </si>
  <si>
    <t>Medzinárodná aliancia pre pripomínanie holokaustu</t>
  </si>
  <si>
    <t>IMPLEA</t>
  </si>
  <si>
    <t xml:space="preserve"> Implementačná agentúra Ministerstva práce, sociálnych vecí a rodiny SR</t>
  </si>
  <si>
    <t>ISCED</t>
  </si>
  <si>
    <t>The International Standard Classification of Education</t>
  </si>
  <si>
    <t>ISCP</t>
  </si>
  <si>
    <t>Informačný systém o cene práce</t>
  </si>
  <si>
    <t>ISPO</t>
  </si>
  <si>
    <t>Informačný a monitorovací systém Plánu obnovy</t>
  </si>
  <si>
    <t>Informačný systém služieb zamestnanosti</t>
  </si>
  <si>
    <t>ITMS 2014+</t>
  </si>
  <si>
    <t>IT monitorovací systém pre štrukturálne fondy a Kohézny fond</t>
  </si>
  <si>
    <t>IÚI</t>
  </si>
  <si>
    <t>Integrované územné investície</t>
  </si>
  <si>
    <t>IUVENTA</t>
  </si>
  <si>
    <t>Slovenský inštitút mládeže</t>
  </si>
  <si>
    <t>Inštitút vzdelávacej politiky</t>
  </si>
  <si>
    <t>IVPR</t>
  </si>
  <si>
    <t>IVS</t>
  </si>
  <si>
    <t>Inštitút pre verejnú správu</t>
  </si>
  <si>
    <t xml:space="preserve">IZA </t>
  </si>
  <si>
    <t>Inštitút zdravotných analýz</t>
  </si>
  <si>
    <t>JKM</t>
  </si>
  <si>
    <t>jednotné kontaktné miesta</t>
  </si>
  <si>
    <t xml:space="preserve">JPU </t>
  </si>
  <si>
    <t>jednoduché pozemkové úpravy</t>
  </si>
  <si>
    <t xml:space="preserve">KC </t>
  </si>
  <si>
    <t>komunitné centrum</t>
  </si>
  <si>
    <t>KC/NDC/NSSDR</t>
  </si>
  <si>
    <t>komunitné centrá, nízkoprahové denné centrá a nízkoprahové sociálne služby pre deti a rodinu </t>
  </si>
  <si>
    <t>Komisia pri MVPSK</t>
  </si>
  <si>
    <t>Komisia pri Monitorovacom výbore Programu Slovensko</t>
  </si>
  <si>
    <t>KRPZ</t>
  </si>
  <si>
    <t>Krajské riaditeľstvo policajného zboru</t>
  </si>
  <si>
    <t>KSK</t>
  </si>
  <si>
    <t>Košický samosprávny kraj</t>
  </si>
  <si>
    <t>KULTMINOR</t>
  </si>
  <si>
    <t>Fond pre podporu kultúry národnostných menšín</t>
  </si>
  <si>
    <t>KVOP</t>
  </si>
  <si>
    <t>Kancelária verejného ochrancu práv</t>
  </si>
  <si>
    <t>MDP</t>
  </si>
  <si>
    <t>multidisciplinárny prístup</t>
  </si>
  <si>
    <t xml:space="preserve">MD SR </t>
  </si>
  <si>
    <t>Ministerstvo dopravy Slovenskej republiky</t>
  </si>
  <si>
    <t xml:space="preserve">MF SR </t>
  </si>
  <si>
    <t>Ministerstvo financií Slovenskej republiky</t>
  </si>
  <si>
    <t xml:space="preserve">MIRRI SR </t>
  </si>
  <si>
    <t>Ministerstvo investícií, regionálneho rozvoja a informatizácie Slovenskej republiky</t>
  </si>
  <si>
    <t xml:space="preserve">MK SR </t>
  </si>
  <si>
    <t>Ministerstvo kultúry Slovenskej republiky</t>
  </si>
  <si>
    <t>MO SR</t>
  </si>
  <si>
    <t>Ministerstvo obrany Slovenskej republiky</t>
  </si>
  <si>
    <t xml:space="preserve">MOPS </t>
  </si>
  <si>
    <t>Miestne občianske poriadkové služby</t>
  </si>
  <si>
    <t xml:space="preserve">MPC </t>
  </si>
  <si>
    <t>Metodicko-pedagogické centrum</t>
  </si>
  <si>
    <t>MPK</t>
  </si>
  <si>
    <t>medzirezortné pripomienkové konanie</t>
  </si>
  <si>
    <t xml:space="preserve">MPRV SR </t>
  </si>
  <si>
    <t>Ministerstvo pôdohospodárstva a rozvoja vidieka Slovenskej republiky</t>
  </si>
  <si>
    <t>Ministerstvo práce, sociálnych vecí a rodiny Slovenskej republiky</t>
  </si>
  <si>
    <t xml:space="preserve">MRK </t>
  </si>
  <si>
    <t>marginalizované rómske komunity</t>
  </si>
  <si>
    <t>Ministerstvo spravodlivosti Slovenskej republiky</t>
  </si>
  <si>
    <t xml:space="preserve">MsÚ </t>
  </si>
  <si>
    <t>mestský úrad</t>
  </si>
  <si>
    <t xml:space="preserve">MŠ </t>
  </si>
  <si>
    <t>materská škola</t>
  </si>
  <si>
    <t xml:space="preserve">MŠVVaM SR </t>
  </si>
  <si>
    <t>Ministerstvo školstva, výskumu, vývoja a mládeže Slovenskej republiky</t>
  </si>
  <si>
    <t>MU</t>
  </si>
  <si>
    <t>metodické usmernenie</t>
  </si>
  <si>
    <t xml:space="preserve">MV SR </t>
  </si>
  <si>
    <t>Ministerstvo vnútra Slovenskej republiky</t>
  </si>
  <si>
    <t xml:space="preserve">MVO </t>
  </si>
  <si>
    <t>mimovládne organizácie</t>
  </si>
  <si>
    <t xml:space="preserve">MZ SR </t>
  </si>
  <si>
    <t>Ministerstvo zdravotníctva Slovenskej republiky</t>
  </si>
  <si>
    <t xml:space="preserve">MZVEZ SR </t>
  </si>
  <si>
    <t>Ministerstvo zahraničných vecí a európskych záležitostí Slovenskej republiky</t>
  </si>
  <si>
    <t xml:space="preserve">MŽP SR </t>
  </si>
  <si>
    <t>Ministerstvo životného prostredia Slovenskej republiky</t>
  </si>
  <si>
    <t>not applicable - nerelevantné</t>
  </si>
  <si>
    <t>NCZI</t>
  </si>
  <si>
    <t>Národné centrum zdravotníckych informácií</t>
  </si>
  <si>
    <t>National Democratic Institute</t>
  </si>
  <si>
    <t xml:space="preserve">NEET </t>
  </si>
  <si>
    <t>mladí ľudia, ktorí nie sú zamestnaní, nepokračujú v procese vzdelávania, ani sa nezúčastňujú na odbornej príprave (z angl. not in employment, education or training)</t>
  </si>
  <si>
    <t>NFP</t>
  </si>
  <si>
    <t>nenávratný finančný príspevok</t>
  </si>
  <si>
    <t>NIKA</t>
  </si>
  <si>
    <t>Národná implementačná a koordinačná autorita Plánu obnovy</t>
  </si>
  <si>
    <t>Národný inštitút vzdelávania a mládeže</t>
  </si>
  <si>
    <t>NP</t>
  </si>
  <si>
    <t>národný projekt</t>
  </si>
  <si>
    <t>NP APVP</t>
  </si>
  <si>
    <t>Národný projekt asistencia pri usporiadaní právnych vzťahov k pozemkom</t>
  </si>
  <si>
    <t>NP BOKKÚ</t>
  </si>
  <si>
    <t>Národný projekt Budovanie odborných kapacít na komunitnej úrovni</t>
  </si>
  <si>
    <t>NP KS MRK II.</t>
  </si>
  <si>
    <t>Národný projekt Komunitné služby v obciach s prítomnosťou MRK II.</t>
  </si>
  <si>
    <t>NP POP I</t>
  </si>
  <si>
    <t>Národný projekt Pomáhajúce profesie v edukácii detí a žiakov I.</t>
  </si>
  <si>
    <t>NP POP II</t>
  </si>
  <si>
    <t>Národný projekt Pomáhajúce profesie v edukácii detí a žiakov II.</t>
  </si>
  <si>
    <t>NP PRIM II.</t>
  </si>
  <si>
    <t>Národný projekt inklúzie v materských školách fáza II.</t>
  </si>
  <si>
    <t>NP PUšD</t>
  </si>
  <si>
    <t xml:space="preserve">Národný projekt „Vytvorenie a overenie systému včasného varovania pred predčasným ukončením školskej dochádzky a adresnej podpory žiakov v systéme poradenstva a prevencie“ </t>
  </si>
  <si>
    <t>NP PVP OsMRK</t>
  </si>
  <si>
    <t>Národný projekt podpory vysporiadania pozemkov pod osídleniami MRK</t>
  </si>
  <si>
    <t>NP RT I.</t>
  </si>
  <si>
    <t>Národný projekt Rozvojové tímy I.</t>
  </si>
  <si>
    <t>NP Štandardy</t>
  </si>
  <si>
    <t>Národný projekt Štandardizáciou systému poradenstva a prevencie k inklúzii a úspešnosti na trhu práce</t>
  </si>
  <si>
    <t>NP TSP a TS II.</t>
  </si>
  <si>
    <t>Národný projekt Terénna sociálna práca a terénna práca II.</t>
  </si>
  <si>
    <t>NP ZK</t>
  </si>
  <si>
    <t>Národný projekt Zdravé komunity</t>
  </si>
  <si>
    <t>NP ZR</t>
  </si>
  <si>
    <t>Národný projekt Zdravé regióny</t>
  </si>
  <si>
    <t>NR SR</t>
  </si>
  <si>
    <t>Národná rada Slovenskej republiky</t>
  </si>
  <si>
    <t>NSK</t>
  </si>
  <si>
    <t>Nitriansky samosprávny kraj</t>
  </si>
  <si>
    <t xml:space="preserve">NSOV </t>
  </si>
  <si>
    <t>nižšie stredné odborné vzdelanie</t>
  </si>
  <si>
    <t xml:space="preserve">NSV </t>
  </si>
  <si>
    <t>nižšie stredné vzdelanie</t>
  </si>
  <si>
    <t>NÚTPCHaHCH</t>
  </si>
  <si>
    <t>Národný ústav tuberkulózy, pľúcnych chorôb a hrudníkovej chirurgie</t>
  </si>
  <si>
    <t xml:space="preserve">OcÚ </t>
  </si>
  <si>
    <t>obecný úrad</t>
  </si>
  <si>
    <t>ONPMaH</t>
  </si>
  <si>
    <t>Odbor NP Monitorovanie a hodnotenie</t>
  </si>
  <si>
    <t>OP</t>
  </si>
  <si>
    <t>Operačný program</t>
  </si>
  <si>
    <t xml:space="preserve">OP ĽZ </t>
  </si>
  <si>
    <t>Operačný program Ľudské zdroje</t>
  </si>
  <si>
    <t>OP KŽP</t>
  </si>
  <si>
    <t>Operačný program Kvalita životného prostredia</t>
  </si>
  <si>
    <t xml:space="preserve">OPMHP </t>
  </si>
  <si>
    <t>Odbor programovania, hodnotenia, monitorovania a metodiky</t>
  </si>
  <si>
    <t>ORPZ</t>
  </si>
  <si>
    <t>Okresné riaditeľstvo policajného zboru</t>
  </si>
  <si>
    <t>OS</t>
  </si>
  <si>
    <t>oblastná skupina</t>
  </si>
  <si>
    <t xml:space="preserve">OÚ </t>
  </si>
  <si>
    <t>okresný úrad</t>
  </si>
  <si>
    <t>OVP</t>
  </si>
  <si>
    <t>odborné vzdelávanie a príprava</t>
  </si>
  <si>
    <t xml:space="preserve">OZ </t>
  </si>
  <si>
    <t>odborný zamestnanec</t>
  </si>
  <si>
    <t>OZP</t>
  </si>
  <si>
    <t>občania so zdravotným postihnutím</t>
  </si>
  <si>
    <t xml:space="preserve">PHN </t>
  </si>
  <si>
    <t>pomoc v hmotnej núdzi</t>
  </si>
  <si>
    <t>PHR SR</t>
  </si>
  <si>
    <t>Program hospodárskeho rozvoja a sociálneho rozvoja</t>
  </si>
  <si>
    <t>PO</t>
  </si>
  <si>
    <t>právnická osoba</t>
  </si>
  <si>
    <t xml:space="preserve">POO </t>
  </si>
  <si>
    <t>Plán obnovy a odolnosti</t>
  </si>
  <si>
    <t>PO 6 OP ĽZ</t>
  </si>
  <si>
    <t>Prioritná os 6 Operačného programu Ľudské zdroje</t>
  </si>
  <si>
    <t>P SK</t>
  </si>
  <si>
    <t>Program Slovensko</t>
  </si>
  <si>
    <t>PSK</t>
  </si>
  <si>
    <t>Prešovský samosprávny kraj</t>
  </si>
  <si>
    <t xml:space="preserve">PŠD </t>
  </si>
  <si>
    <t>povinná školská dochádzka</t>
  </si>
  <si>
    <t xml:space="preserve">PZ </t>
  </si>
  <si>
    <t>pedagogický zamestnanec</t>
  </si>
  <si>
    <t>PZS</t>
  </si>
  <si>
    <t>poskytovatelia zdravotnej starostlivosti</t>
  </si>
  <si>
    <t>RCSE</t>
  </si>
  <si>
    <t>regionáne centrá sociálnej ekonomiky</t>
  </si>
  <si>
    <t>RE</t>
  </si>
  <si>
    <t xml:space="preserve">REACT EU </t>
  </si>
  <si>
    <t>Recovery Assistance for Cohesion and the Territories of Europe</t>
  </si>
  <si>
    <t xml:space="preserve">RE-PAS </t>
  </si>
  <si>
    <t>rekvalifikačné kurzy</t>
  </si>
  <si>
    <t>RESDI</t>
  </si>
  <si>
    <t>Roma Environmental Sustainability &amp; Development Initiative</t>
  </si>
  <si>
    <t>RFO</t>
  </si>
  <si>
    <t>Register fyzických osôb</t>
  </si>
  <si>
    <t>rezortný informačný systém</t>
  </si>
  <si>
    <t xml:space="preserve">RK </t>
  </si>
  <si>
    <t>rómske komunity</t>
  </si>
  <si>
    <t>RMPZ</t>
  </si>
  <si>
    <t>Regionálny manažér podpory zdravia</t>
  </si>
  <si>
    <t xml:space="preserve">RSP </t>
  </si>
  <si>
    <t>registrované sociálne podniky</t>
  </si>
  <si>
    <t xml:space="preserve">RTVS </t>
  </si>
  <si>
    <t>Rozhlas a televízia Slovenska</t>
  </si>
  <si>
    <t xml:space="preserve">RÚVZ v SR </t>
  </si>
  <si>
    <t>Regionálny úrad verejného zdravotníctva v Slovenskej republike</t>
  </si>
  <si>
    <t>RÚŠS</t>
  </si>
  <si>
    <t>regionálne úrady školskej správy</t>
  </si>
  <si>
    <t xml:space="preserve">SaPO </t>
  </si>
  <si>
    <t>stavovské a profesijné organizácie</t>
  </si>
  <si>
    <t xml:space="preserve">SAV </t>
  </si>
  <si>
    <t>Slovenská akadémia vied</t>
  </si>
  <si>
    <t>SAŽP</t>
  </si>
  <si>
    <t>Slovenská agentúra životného prostredia</t>
  </si>
  <si>
    <t xml:space="preserve">SDV </t>
  </si>
  <si>
    <t>systém duálneho vzdelávania</t>
  </si>
  <si>
    <t xml:space="preserve">SEP </t>
  </si>
  <si>
    <t>Sekcia európskych programov (MV SR)</t>
  </si>
  <si>
    <t>Slovenský investičný holding</t>
  </si>
  <si>
    <t>SIŽP</t>
  </si>
  <si>
    <t>Slovenská inšpekcia životného prostredia</t>
  </si>
  <si>
    <t xml:space="preserve">SJ </t>
  </si>
  <si>
    <t>slovenský jazyk</t>
  </si>
  <si>
    <t xml:space="preserve">SK8 </t>
  </si>
  <si>
    <t>Združenie samosprávnych krajov</t>
  </si>
  <si>
    <t xml:space="preserve">SKKR </t>
  </si>
  <si>
    <t>Slovenský kvalifikačný rámec</t>
  </si>
  <si>
    <t>SNCŽV</t>
  </si>
  <si>
    <t>Sekcia národnostného a celoživotného vzdelávania MŠVVaŠ SR</t>
  </si>
  <si>
    <t>SNM</t>
  </si>
  <si>
    <t>Slovenské národné múzeum</t>
  </si>
  <si>
    <t>Slovenské národné stredisko pre ľudské práva</t>
  </si>
  <si>
    <t>SO</t>
  </si>
  <si>
    <t>sprostredkovateľský orgán</t>
  </si>
  <si>
    <t>sčítanie obyvateľov, domov a bytov</t>
  </si>
  <si>
    <t xml:space="preserve">SO MV SR </t>
  </si>
  <si>
    <t>Sprostredkovateľský orgán Ministerstva vnútra Slovenskej republiky</t>
  </si>
  <si>
    <t xml:space="preserve">SO ÚV SR </t>
  </si>
  <si>
    <t>Sprostredkovateľský orgán Úradu vlády Slovenskej republiky</t>
  </si>
  <si>
    <t>SOŠ</t>
  </si>
  <si>
    <t>stredná odborná škola</t>
  </si>
  <si>
    <t xml:space="preserve">SOV </t>
  </si>
  <si>
    <t>stredné odborné vzdelávanie</t>
  </si>
  <si>
    <t>SPaP</t>
  </si>
  <si>
    <t>služby poradenstva a prevencie</t>
  </si>
  <si>
    <t xml:space="preserve">SPF </t>
  </si>
  <si>
    <t>Slovenský pozemkový fond</t>
  </si>
  <si>
    <t>SPZV</t>
  </si>
  <si>
    <t>Sekcia predprimárneho a základného vzdelávania MŠVVaŠ SR</t>
  </si>
  <si>
    <t>SR</t>
  </si>
  <si>
    <t>Slovenská republika</t>
  </si>
  <si>
    <t>SSŠCŽV</t>
  </si>
  <si>
    <t>Sekcia stredných škôl a celoživotného vzdelávania MŠVVaŠ SR</t>
  </si>
  <si>
    <t xml:space="preserve">SŠ </t>
  </si>
  <si>
    <t>stredná škola</t>
  </si>
  <si>
    <t xml:space="preserve">SVŠ </t>
  </si>
  <si>
    <t>slovenské vysoké školy</t>
  </si>
  <si>
    <t xml:space="preserve">SZČ </t>
  </si>
  <si>
    <t>samostatne zárobková činnosť</t>
  </si>
  <si>
    <t xml:space="preserve">SZP </t>
  </si>
  <si>
    <t>sociálne znevýhodnené prostredie</t>
  </si>
  <si>
    <t>ŠFRB</t>
  </si>
  <si>
    <t>Štátny fond rozvoja bývania</t>
  </si>
  <si>
    <t>ŠGÚDŠ</t>
  </si>
  <si>
    <t>Štátny geologický ústav Dionýza Štúra</t>
  </si>
  <si>
    <t>Štátny inštitút odborného vzdelávania</t>
  </si>
  <si>
    <t>ŠKD</t>
  </si>
  <si>
    <t>Školský klub detí</t>
  </si>
  <si>
    <t xml:space="preserve">ŠPÚ </t>
  </si>
  <si>
    <t>Štátny pedagogický ústav</t>
  </si>
  <si>
    <t>ŠPT</t>
  </si>
  <si>
    <t>školský podporný tím</t>
  </si>
  <si>
    <t xml:space="preserve">ŠPZ </t>
  </si>
  <si>
    <t>špeciálny pedagogický zamestnanec</t>
  </si>
  <si>
    <t xml:space="preserve">ŠR </t>
  </si>
  <si>
    <t>štátny rozpočet</t>
  </si>
  <si>
    <t xml:space="preserve">ŠŠI </t>
  </si>
  <si>
    <t>Štátna školská inšpekcia</t>
  </si>
  <si>
    <t xml:space="preserve">ŠÚ SR </t>
  </si>
  <si>
    <t>Štatistický úrad SR</t>
  </si>
  <si>
    <t>ŠVK</t>
  </si>
  <si>
    <t>Štátna vedecká knižnica</t>
  </si>
  <si>
    <t xml:space="preserve">ŠVP </t>
  </si>
  <si>
    <t>štátny vzdelávací program</t>
  </si>
  <si>
    <t>ŠZŠ</t>
  </si>
  <si>
    <t>špeciálna základná škola</t>
  </si>
  <si>
    <t>TA</t>
  </si>
  <si>
    <t>terénny asistent</t>
  </si>
  <si>
    <t>TnUAD</t>
  </si>
  <si>
    <t>Trenčianska univerzita Alexandra Dubčeka</t>
  </si>
  <si>
    <t>TP</t>
  </si>
  <si>
    <t>terénna práca</t>
  </si>
  <si>
    <t>TSK</t>
  </si>
  <si>
    <t>Trenčiansky samosprávny kraj</t>
  </si>
  <si>
    <t xml:space="preserve">TSP </t>
  </si>
  <si>
    <t>terénna sociálna práca</t>
  </si>
  <si>
    <t>TTSK</t>
  </si>
  <si>
    <t>Trnavský samosprávny kraj</t>
  </si>
  <si>
    <t>ÚDZS</t>
  </si>
  <si>
    <t>Úrad pre dohľad nad zdravotnou starostlivosťou</t>
  </si>
  <si>
    <t>ÚESA - SAV</t>
  </si>
  <si>
    <t>Ústav etnológie a sociálnej antropológie Slovenskej akadémie vied</t>
  </si>
  <si>
    <t xml:space="preserve">UMB </t>
  </si>
  <si>
    <t>Univerzita Mateja Bela</t>
  </si>
  <si>
    <t xml:space="preserve">ÚMS </t>
  </si>
  <si>
    <t>Únia miest Slovenska</t>
  </si>
  <si>
    <t xml:space="preserve">UoZ </t>
  </si>
  <si>
    <t>uchádzač o zamestnanie</t>
  </si>
  <si>
    <t xml:space="preserve">ÚPSVaR </t>
  </si>
  <si>
    <t>Úrad práce, sociálnych vecí a rodiny</t>
  </si>
  <si>
    <t>ÚÚPaV</t>
  </si>
  <si>
    <t>Úrad pre územné plánovanie a výstavbu Slovenskej republiky</t>
  </si>
  <si>
    <t xml:space="preserve">ÚV SR (ÚSVNM) </t>
  </si>
  <si>
    <t>Úrad vlády SR (Úrad splnomocnenca vlády Slovenskej republiky pre národnostné menšiny)</t>
  </si>
  <si>
    <t xml:space="preserve">ÚV SR (ÚSVRK) </t>
  </si>
  <si>
    <t>Úrad vlády SR (Úrad splnomocnenca vlády Slovenskej republiky pre rómske komunity)</t>
  </si>
  <si>
    <t xml:space="preserve">ÚVZ SR </t>
  </si>
  <si>
    <t>Úrad verejného zdravotníctva Slovenskej republiky</t>
  </si>
  <si>
    <t>VLD/VLDD</t>
  </si>
  <si>
    <t>všeobecný lekár per dospelých / všeobecný lekár pre deti a dorast</t>
  </si>
  <si>
    <t xml:space="preserve">VO </t>
  </si>
  <si>
    <t>verejné obstarávanie</t>
  </si>
  <si>
    <t>VOP</t>
  </si>
  <si>
    <t>verejný ochranca práv</t>
  </si>
  <si>
    <t>VPK</t>
  </si>
  <si>
    <t>vnútrorezortné pripomienkové konanie</t>
  </si>
  <si>
    <t>VPM</t>
  </si>
  <si>
    <t>voľné pracovné miesta</t>
  </si>
  <si>
    <t>VS</t>
  </si>
  <si>
    <t>výročná správa</t>
  </si>
  <si>
    <t xml:space="preserve">VŠ </t>
  </si>
  <si>
    <t>vysoká škola</t>
  </si>
  <si>
    <t xml:space="preserve">VÚC </t>
  </si>
  <si>
    <t>vyšší územný celok</t>
  </si>
  <si>
    <t xml:space="preserve">VÚDPaP </t>
  </si>
  <si>
    <t>Výskumný ústav detskej psychológie a patopsychológie</t>
  </si>
  <si>
    <t>Z.z.</t>
  </si>
  <si>
    <t>zbierka zákonov</t>
  </si>
  <si>
    <t>Združenie miest a obcí Slovenska</t>
  </si>
  <si>
    <t>ZMR</t>
  </si>
  <si>
    <t>Združenie mladých Rómov</t>
  </si>
  <si>
    <t>ZoZ</t>
  </si>
  <si>
    <t>záujemca o zamestnanie</t>
  </si>
  <si>
    <t xml:space="preserve">ZP </t>
  </si>
  <si>
    <t>poisťovne verejného zdravotného poistenia na území Slovenskej republiky</t>
  </si>
  <si>
    <t xml:space="preserve">ZR </t>
  </si>
  <si>
    <t>Zdravé regióny</t>
  </si>
  <si>
    <t xml:space="preserve">ZŠ </t>
  </si>
  <si>
    <t>základná škola</t>
  </si>
  <si>
    <t>ZUŠ</t>
  </si>
  <si>
    <t>zákadná umelecká škola</t>
  </si>
  <si>
    <t>ŽoNFP</t>
  </si>
  <si>
    <t>žiadosť o nenávratný finančný príspevok</t>
  </si>
  <si>
    <t>ŽOPPM</t>
  </si>
  <si>
    <t>žiadosť o poskytnutie prostriedkov mechanizmu</t>
  </si>
  <si>
    <t>ŽSK</t>
  </si>
  <si>
    <t>Žilinský samosprávny kraj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</si>
</sst>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 #,##0.00_);_(* \(#,##0.00\);_(* &quot;-&quot;??_);_(@_)"/>
  </numFmts>
  <fonts count="36" x14ac:knownFonts="1">
    <font>
      <sz val="11"/>
      <color theme="1"/>
      <name val="Calibri"/>
      <family val="2"/>
      <charset val="238"/>
      <scheme val="minor"/>
    </font>
    <font>
      <sz val="11"/>
      <color theme="1"/>
      <name val="Calibri"/>
      <scheme val="minor"/>
    </font>
    <font>
      <b/>
      <sz val="10"/>
      <color rgb="FF000000"/>
      <name val="Calibri"/>
      <family val="2"/>
      <charset val="238"/>
      <scheme val="minor"/>
    </font>
    <font>
      <b/>
      <sz val="8"/>
      <color rgb="FF000000"/>
      <name val="Calibri"/>
      <family val="2"/>
      <charset val="238"/>
      <scheme val="minor"/>
    </font>
    <font>
      <b/>
      <sz val="8"/>
      <color theme="1"/>
      <name val="Calibri"/>
      <family val="2"/>
      <charset val="238"/>
      <scheme val="minor"/>
    </font>
    <font>
      <sz val="8"/>
      <color theme="1"/>
      <name val="Calibri"/>
      <family val="2"/>
      <charset val="238"/>
      <scheme val="minor"/>
    </font>
    <font>
      <sz val="9"/>
      <color indexed="81"/>
      <name val="Segoe UI"/>
      <family val="2"/>
      <charset val="238"/>
    </font>
    <font>
      <sz val="8"/>
      <color rgb="FFFF0000"/>
      <name val="Calibri"/>
      <family val="2"/>
      <charset val="238"/>
      <scheme val="minor"/>
    </font>
    <font>
      <u/>
      <sz val="11"/>
      <color theme="10"/>
      <name val="Calibri"/>
      <family val="2"/>
      <charset val="238"/>
      <scheme val="minor"/>
    </font>
    <font>
      <u/>
      <sz val="8"/>
      <color theme="10"/>
      <name val="Calibri"/>
      <family val="2"/>
      <charset val="238"/>
      <scheme val="minor"/>
    </font>
    <font>
      <sz val="11"/>
      <color theme="1"/>
      <name val="Calibri"/>
      <family val="2"/>
      <charset val="238"/>
      <scheme val="minor"/>
    </font>
    <font>
      <sz val="8"/>
      <color rgb="FF000000"/>
      <name val="Calibri"/>
      <family val="2"/>
      <charset val="238"/>
      <scheme val="minor"/>
    </font>
    <font>
      <sz val="8"/>
      <name val="Calibri"/>
      <family val="2"/>
      <charset val="238"/>
      <scheme val="minor"/>
    </font>
    <font>
      <u/>
      <sz val="8"/>
      <color theme="1"/>
      <name val="Calibri"/>
      <family val="2"/>
      <charset val="238"/>
      <scheme val="minor"/>
    </font>
    <font>
      <u/>
      <sz val="8"/>
      <name val="Calibri"/>
      <family val="2"/>
      <charset val="238"/>
      <scheme val="minor"/>
    </font>
    <font>
      <sz val="8"/>
      <color theme="1"/>
      <name val="Calibri"/>
      <family val="2"/>
      <charset val="238"/>
    </font>
    <font>
      <i/>
      <sz val="8"/>
      <name val="Calibri"/>
      <family val="2"/>
      <charset val="238"/>
      <scheme val="minor"/>
    </font>
    <font>
      <b/>
      <sz val="8"/>
      <name val="Calibri"/>
      <family val="2"/>
      <charset val="238"/>
      <scheme val="minor"/>
    </font>
    <font>
      <b/>
      <sz val="14"/>
      <color theme="1"/>
      <name val="Calibri"/>
      <family val="2"/>
      <charset val="238"/>
      <scheme val="minor"/>
    </font>
    <font>
      <i/>
      <sz val="8"/>
      <color theme="1"/>
      <name val="Calibri"/>
      <family val="2"/>
      <charset val="238"/>
      <scheme val="minor"/>
    </font>
    <font>
      <u/>
      <sz val="8"/>
      <color rgb="FF000000"/>
      <name val="Calibri"/>
      <family val="2"/>
      <charset val="238"/>
      <scheme val="minor"/>
    </font>
    <font>
      <b/>
      <i/>
      <sz val="8"/>
      <name val="Calibri"/>
      <family val="2"/>
      <charset val="238"/>
      <scheme val="minor"/>
    </font>
    <font>
      <sz val="8"/>
      <color rgb="FF000000"/>
      <name val="Calibri"/>
      <family val="2"/>
      <charset val="238"/>
    </font>
    <font>
      <sz val="8"/>
      <color rgb="FF000000"/>
      <name val="Calibri"/>
      <scheme val="minor"/>
    </font>
    <font>
      <sz val="8"/>
      <color theme="1"/>
      <name val="Calibri"/>
      <scheme val="minor"/>
    </font>
    <font>
      <sz val="8"/>
      <color rgb="FF000000"/>
      <name val="Calibri"/>
    </font>
    <font>
      <sz val="8"/>
      <name val="Calibri"/>
      <family val="2"/>
      <charset val="238"/>
    </font>
    <font>
      <u/>
      <sz val="8"/>
      <color rgb="FF000000"/>
      <name val="Calibri"/>
      <scheme val="minor"/>
    </font>
    <font>
      <u/>
      <sz val="8"/>
      <color rgb="FF000000"/>
      <name val="Calibri"/>
    </font>
    <font>
      <u/>
      <sz val="8"/>
      <color rgb="FF0563C1"/>
      <name val="Calibri"/>
      <scheme val="minor"/>
    </font>
    <font>
      <sz val="8"/>
      <color rgb="FF000000"/>
      <name val="Calibri"/>
      <family val="2"/>
      <charset val="1"/>
    </font>
    <font>
      <sz val="8"/>
      <color rgb="FF000000"/>
      <name val="Calibri"/>
      <charset val="1"/>
    </font>
    <font>
      <strike/>
      <sz val="8"/>
      <color rgb="FFFF0000"/>
      <name val="Calibri"/>
      <scheme val="minor"/>
    </font>
    <font>
      <sz val="11"/>
      <color rgb="FFFF0000"/>
      <name val="Calibri"/>
      <family val="2"/>
      <charset val="238"/>
      <scheme val="minor"/>
    </font>
    <font>
      <sz val="11"/>
      <color rgb="FF000000"/>
      <name val="Calibri"/>
      <family val="2"/>
      <charset val="238"/>
    </font>
    <font>
      <sz val="11"/>
      <color rgb="FF000000"/>
      <name val="Calibri"/>
      <family val="2"/>
      <charset val="238"/>
      <scheme val="minor"/>
    </font>
  </fonts>
  <fills count="17">
    <fill>
      <patternFill patternType="none"/>
    </fill>
    <fill>
      <patternFill patternType="gray125"/>
    </fill>
    <fill>
      <patternFill patternType="solid">
        <fgColor theme="5" tint="0.39997558519241921"/>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5"/>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E2EFDA"/>
        <bgColor rgb="FF000000"/>
      </patternFill>
    </fill>
    <fill>
      <patternFill patternType="solid">
        <fgColor rgb="FFFFFFFF"/>
        <bgColor rgb="FF000000"/>
      </patternFill>
    </fill>
    <fill>
      <patternFill patternType="solid">
        <fgColor theme="9" tint="0.39997558519241921"/>
        <bgColor rgb="FF000000"/>
      </patternFill>
    </fill>
    <fill>
      <patternFill patternType="solid">
        <fgColor theme="9" tint="0.39997558519241921"/>
        <bgColor indexed="64"/>
      </patternFill>
    </fill>
  </fills>
  <borders count="1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rgb="FF000000"/>
      </bottom>
      <diagonal/>
    </border>
    <border>
      <left style="thin">
        <color indexed="64"/>
      </left>
      <right/>
      <top/>
      <bottom style="medium">
        <color rgb="FF000000"/>
      </bottom>
      <diagonal/>
    </border>
    <border>
      <left/>
      <right/>
      <top style="thin">
        <color indexed="64"/>
      </top>
      <bottom/>
      <diagonal/>
    </border>
    <border>
      <left style="medium">
        <color indexed="64"/>
      </left>
      <right style="medium">
        <color indexed="64"/>
      </right>
      <top/>
      <bottom style="medium">
        <color rgb="FF000000"/>
      </bottom>
      <diagonal/>
    </border>
    <border>
      <left style="thin">
        <color indexed="64"/>
      </left>
      <right style="thin">
        <color indexed="64"/>
      </right>
      <top/>
      <bottom style="thin">
        <color rgb="FF000000"/>
      </bottom>
      <diagonal/>
    </border>
    <border>
      <left style="thin">
        <color indexed="64"/>
      </left>
      <right style="medium">
        <color indexed="64"/>
      </right>
      <top/>
      <bottom style="thin">
        <color rgb="FF000000"/>
      </bottom>
      <diagonal/>
    </border>
    <border>
      <left style="medium">
        <color indexed="64"/>
      </left>
      <right style="thin">
        <color indexed="64"/>
      </right>
      <top/>
      <bottom style="thin">
        <color rgb="FF000000"/>
      </bottom>
      <diagonal/>
    </border>
    <border>
      <left style="thin">
        <color indexed="64"/>
      </left>
      <right style="medium">
        <color indexed="64"/>
      </right>
      <top/>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style="thin">
        <color indexed="64"/>
      </right>
      <top style="thin">
        <color indexed="64"/>
      </top>
      <bottom/>
      <diagonal/>
    </border>
    <border>
      <left style="medium">
        <color rgb="FF000000"/>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thin">
        <color indexed="64"/>
      </left>
      <right style="medium">
        <color indexed="64"/>
      </right>
      <top style="thin">
        <color rgb="FF000000"/>
      </top>
      <bottom style="thin">
        <color indexed="64"/>
      </bottom>
      <diagonal/>
    </border>
    <border>
      <left style="thin">
        <color indexed="64"/>
      </left>
      <right style="medium">
        <color indexed="64"/>
      </right>
      <top style="thin">
        <color indexed="64"/>
      </top>
      <bottom style="medium">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top/>
      <bottom style="thin">
        <color indexed="64"/>
      </bottom>
      <diagonal/>
    </border>
    <border>
      <left/>
      <right style="thin">
        <color indexed="64"/>
      </right>
      <top style="thin">
        <color indexed="64"/>
      </top>
      <bottom style="medium">
        <color rgb="FF000000"/>
      </bottom>
      <diagonal/>
    </border>
    <border>
      <left style="medium">
        <color rgb="FF000000"/>
      </left>
      <right style="medium">
        <color indexed="64"/>
      </right>
      <top style="medium">
        <color rgb="FF000000"/>
      </top>
      <bottom/>
      <diagonal/>
    </border>
    <border>
      <left style="medium">
        <color indexed="64"/>
      </left>
      <right style="medium">
        <color indexed="64"/>
      </right>
      <top style="medium">
        <color rgb="FF000000"/>
      </top>
      <bottom/>
      <diagonal/>
    </border>
    <border>
      <left style="medium">
        <color indexed="64"/>
      </left>
      <right style="thin">
        <color indexed="64"/>
      </right>
      <top style="medium">
        <color rgb="FF000000"/>
      </top>
      <bottom/>
      <diagonal/>
    </border>
    <border>
      <left style="thin">
        <color indexed="64"/>
      </left>
      <right style="medium">
        <color indexed="64"/>
      </right>
      <top style="medium">
        <color rgb="FF000000"/>
      </top>
      <bottom/>
      <diagonal/>
    </border>
    <border>
      <left style="medium">
        <color indexed="64"/>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indexed="64"/>
      </right>
      <top style="medium">
        <color rgb="FF000000"/>
      </top>
      <bottom style="thin">
        <color indexed="64"/>
      </bottom>
      <diagonal/>
    </border>
    <border>
      <left style="medium">
        <color indexed="64"/>
      </left>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style="thin">
        <color indexed="64"/>
      </bottom>
      <diagonal/>
    </border>
    <border>
      <left/>
      <right style="medium">
        <color indexed="64"/>
      </right>
      <top style="medium">
        <color rgb="FF000000"/>
      </top>
      <bottom style="thin">
        <color indexed="64"/>
      </bottom>
      <diagonal/>
    </border>
    <border>
      <left style="medium">
        <color indexed="64"/>
      </left>
      <right/>
      <top style="medium">
        <color rgb="FF000000"/>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bottom style="medium">
        <color rgb="FF000000"/>
      </bottom>
      <diagonal/>
    </border>
    <border>
      <left style="medium">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indexed="64"/>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medium">
        <color indexed="64"/>
      </left>
      <right/>
      <top/>
      <bottom style="medium">
        <color rgb="FF000000"/>
      </bottom>
      <diagonal/>
    </border>
    <border>
      <left style="thin">
        <color indexed="64"/>
      </left>
      <right/>
      <top style="thin">
        <color indexed="64"/>
      </top>
      <bottom style="medium">
        <color rgb="FF000000"/>
      </bottom>
      <diagonal/>
    </border>
    <border>
      <left style="medium">
        <color indexed="64"/>
      </left>
      <right style="medium">
        <color rgb="FF000000"/>
      </right>
      <top/>
      <bottom style="medium">
        <color rgb="FF000000"/>
      </bottom>
      <diagonal/>
    </border>
  </borders>
  <cellStyleXfs count="5">
    <xf numFmtId="0" fontId="0" fillId="0" borderId="0"/>
    <xf numFmtId="0" fontId="8" fillId="0" borderId="0" applyNumberForma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0" fontId="8" fillId="0" borderId="0" applyNumberFormat="0" applyFill="0" applyBorder="0" applyAlignment="0" applyProtection="0"/>
  </cellStyleXfs>
  <cellXfs count="1207">
    <xf numFmtId="0" fontId="0" fillId="0" borderId="0" xfId="0"/>
    <xf numFmtId="49" fontId="5" fillId="0" borderId="6" xfId="0" applyNumberFormat="1" applyFont="1" applyBorder="1" applyAlignment="1">
      <alignment horizontal="center" vertical="center" wrapText="1"/>
    </xf>
    <xf numFmtId="49" fontId="5" fillId="7" borderId="10" xfId="0" applyNumberFormat="1" applyFont="1" applyFill="1" applyBorder="1" applyAlignment="1">
      <alignment horizontal="center" vertical="center" wrapText="1"/>
    </xf>
    <xf numFmtId="49" fontId="5" fillId="0" borderId="15" xfId="0" applyNumberFormat="1" applyFont="1" applyBorder="1" applyAlignment="1">
      <alignment horizontal="center" vertical="center" wrapText="1"/>
    </xf>
    <xf numFmtId="49" fontId="5" fillId="6" borderId="6" xfId="0" applyNumberFormat="1" applyFont="1" applyFill="1" applyBorder="1" applyAlignment="1">
      <alignment horizontal="center" vertical="center" wrapText="1"/>
    </xf>
    <xf numFmtId="49" fontId="5" fillId="0" borderId="10" xfId="0" applyNumberFormat="1" applyFont="1" applyBorder="1" applyAlignment="1">
      <alignment horizontal="center" vertical="center" wrapText="1"/>
    </xf>
    <xf numFmtId="49" fontId="5" fillId="7" borderId="32" xfId="0" applyNumberFormat="1" applyFont="1" applyFill="1" applyBorder="1" applyAlignment="1">
      <alignment horizontal="center" vertical="center" wrapText="1"/>
    </xf>
    <xf numFmtId="49" fontId="5" fillId="7" borderId="6" xfId="0" applyNumberFormat="1" applyFont="1" applyFill="1" applyBorder="1" applyAlignment="1">
      <alignment horizontal="center" vertical="center" wrapText="1"/>
    </xf>
    <xf numFmtId="49" fontId="5" fillId="0" borderId="32" xfId="0" applyNumberFormat="1" applyFont="1" applyBorder="1" applyAlignment="1">
      <alignment horizontal="center" vertical="center" wrapText="1"/>
    </xf>
    <xf numFmtId="49" fontId="5" fillId="6" borderId="6" xfId="0" applyNumberFormat="1" applyFont="1" applyFill="1" applyBorder="1" applyAlignment="1">
      <alignment vertical="center"/>
    </xf>
    <xf numFmtId="49" fontId="5" fillId="6" borderId="6" xfId="0" applyNumberFormat="1" applyFont="1" applyFill="1" applyBorder="1" applyAlignment="1">
      <alignment horizontal="center" vertical="center"/>
    </xf>
    <xf numFmtId="49" fontId="5" fillId="0" borderId="18" xfId="0" applyNumberFormat="1" applyFont="1" applyBorder="1" applyAlignment="1">
      <alignment horizontal="center" vertical="center" wrapText="1"/>
    </xf>
    <xf numFmtId="49" fontId="4" fillId="4" borderId="6" xfId="0" applyNumberFormat="1" applyFont="1" applyFill="1" applyBorder="1" applyAlignment="1">
      <alignment horizontal="center" vertical="center" wrapText="1"/>
    </xf>
    <xf numFmtId="49" fontId="5" fillId="7" borderId="15" xfId="0" applyNumberFormat="1" applyFont="1" applyFill="1" applyBorder="1" applyAlignment="1">
      <alignment horizontal="center" vertical="center" wrapText="1"/>
    </xf>
    <xf numFmtId="49" fontId="5" fillId="7" borderId="18" xfId="0" applyNumberFormat="1" applyFont="1" applyFill="1" applyBorder="1" applyAlignment="1">
      <alignment horizontal="center" vertical="center" wrapText="1"/>
    </xf>
    <xf numFmtId="49" fontId="5" fillId="7" borderId="33" xfId="0" applyNumberFormat="1" applyFont="1" applyFill="1" applyBorder="1" applyAlignment="1">
      <alignment horizontal="center" vertical="center" wrapText="1"/>
    </xf>
    <xf numFmtId="0" fontId="5" fillId="0" borderId="6" xfId="0" applyFont="1" applyBorder="1" applyAlignment="1">
      <alignment horizontal="center" vertical="center" wrapText="1"/>
    </xf>
    <xf numFmtId="2" fontId="5" fillId="0" borderId="6" xfId="0" applyNumberFormat="1" applyFont="1" applyBorder="1" applyAlignment="1">
      <alignment horizontal="left" vertical="center" wrapText="1"/>
    </xf>
    <xf numFmtId="0" fontId="5" fillId="0" borderId="32" xfId="0" applyFont="1" applyBorder="1" applyAlignment="1">
      <alignment horizontal="center" vertical="center" wrapText="1"/>
    </xf>
    <xf numFmtId="2" fontId="5" fillId="0" borderId="32" xfId="0" applyNumberFormat="1" applyFont="1" applyBorder="1" applyAlignment="1">
      <alignment horizontal="left" vertical="center" wrapText="1"/>
    </xf>
    <xf numFmtId="49" fontId="5" fillId="10" borderId="6" xfId="0" applyNumberFormat="1" applyFont="1" applyFill="1" applyBorder="1" applyAlignment="1">
      <alignment horizontal="center" vertical="center" wrapText="1"/>
    </xf>
    <xf numFmtId="49" fontId="5" fillId="7" borderId="38" xfId="0" applyNumberFormat="1" applyFont="1" applyFill="1" applyBorder="1" applyAlignment="1">
      <alignment horizontal="center" vertical="center" wrapText="1"/>
    </xf>
    <xf numFmtId="49" fontId="4" fillId="4" borderId="32" xfId="0" applyNumberFormat="1" applyFont="1" applyFill="1" applyBorder="1" applyAlignment="1">
      <alignment horizontal="center" vertical="center" wrapText="1"/>
    </xf>
    <xf numFmtId="49" fontId="5" fillId="5" borderId="6" xfId="0" applyNumberFormat="1" applyFont="1" applyFill="1" applyBorder="1" applyAlignment="1">
      <alignment horizontal="center" vertical="center" wrapText="1"/>
    </xf>
    <xf numFmtId="49" fontId="4" fillId="9" borderId="10" xfId="0" applyNumberFormat="1" applyFont="1" applyFill="1" applyBorder="1" applyAlignment="1">
      <alignment horizontal="center" vertical="center" wrapText="1"/>
    </xf>
    <xf numFmtId="49" fontId="5" fillId="10" borderId="32" xfId="0" applyNumberFormat="1" applyFont="1" applyFill="1" applyBorder="1" applyAlignment="1">
      <alignment horizontal="center" vertical="center" wrapText="1"/>
    </xf>
    <xf numFmtId="49" fontId="4" fillId="9" borderId="6" xfId="0" applyNumberFormat="1" applyFont="1" applyFill="1" applyBorder="1" applyAlignment="1">
      <alignment horizontal="center" vertical="center" wrapText="1"/>
    </xf>
    <xf numFmtId="49" fontId="5" fillId="7" borderId="27" xfId="0" applyNumberFormat="1" applyFont="1" applyFill="1" applyBorder="1" applyAlignment="1">
      <alignment horizontal="center" vertical="center" wrapText="1"/>
    </xf>
    <xf numFmtId="49" fontId="5" fillId="0" borderId="6" xfId="0" applyNumberFormat="1" applyFont="1" applyBorder="1" applyAlignment="1">
      <alignment vertical="center" wrapText="1"/>
    </xf>
    <xf numFmtId="49" fontId="5" fillId="10" borderId="10" xfId="0" applyNumberFormat="1" applyFont="1" applyFill="1" applyBorder="1" applyAlignment="1">
      <alignment horizontal="center" vertical="center" wrapText="1"/>
    </xf>
    <xf numFmtId="3" fontId="5" fillId="0" borderId="32" xfId="0" applyNumberFormat="1" applyFont="1" applyBorder="1" applyAlignment="1">
      <alignment horizontal="center" vertical="center" wrapText="1"/>
    </xf>
    <xf numFmtId="3" fontId="5" fillId="0" borderId="6" xfId="0" applyNumberFormat="1" applyFont="1" applyBorder="1" applyAlignment="1">
      <alignment horizontal="center" vertical="center" wrapText="1"/>
    </xf>
    <xf numFmtId="49" fontId="5" fillId="6" borderId="6" xfId="0" applyNumberFormat="1" applyFont="1" applyFill="1" applyBorder="1" applyAlignment="1">
      <alignment vertical="center" wrapText="1"/>
    </xf>
    <xf numFmtId="49" fontId="5" fillId="0" borderId="32" xfId="0" applyNumberFormat="1" applyFont="1" applyBorder="1" applyAlignment="1">
      <alignment vertical="center" wrapText="1"/>
    </xf>
    <xf numFmtId="0" fontId="5" fillId="0" borderId="10" xfId="0" applyFont="1" applyBorder="1" applyAlignment="1">
      <alignment horizontal="center" vertical="center" wrapText="1"/>
    </xf>
    <xf numFmtId="3" fontId="5" fillId="0" borderId="10" xfId="0" applyNumberFormat="1" applyFont="1" applyBorder="1" applyAlignment="1">
      <alignment horizontal="center" vertical="center" wrapText="1"/>
    </xf>
    <xf numFmtId="49" fontId="5" fillId="0" borderId="10" xfId="0" applyNumberFormat="1" applyFont="1" applyBorder="1" applyAlignment="1">
      <alignment vertical="center" wrapText="1"/>
    </xf>
    <xf numFmtId="0" fontId="0" fillId="0" borderId="6" xfId="0" applyBorder="1"/>
    <xf numFmtId="0" fontId="0" fillId="0" borderId="22" xfId="0" applyBorder="1"/>
    <xf numFmtId="2" fontId="5" fillId="0" borderId="18" xfId="0" applyNumberFormat="1" applyFont="1" applyBorder="1" applyAlignment="1">
      <alignment horizontal="left" vertical="center" wrapText="1"/>
    </xf>
    <xf numFmtId="2" fontId="5" fillId="0" borderId="15" xfId="0" applyNumberFormat="1" applyFont="1" applyBorder="1" applyAlignment="1">
      <alignment horizontal="left" vertical="center" wrapText="1"/>
    </xf>
    <xf numFmtId="49" fontId="5" fillId="7" borderId="36" xfId="0" applyNumberFormat="1" applyFont="1" applyFill="1" applyBorder="1" applyAlignment="1">
      <alignment horizontal="center" vertical="center" wrapText="1"/>
    </xf>
    <xf numFmtId="49" fontId="5" fillId="7" borderId="19" xfId="0" applyNumberFormat="1" applyFont="1" applyFill="1" applyBorder="1" applyAlignment="1">
      <alignment horizontal="center" vertical="center" wrapText="1"/>
    </xf>
    <xf numFmtId="49" fontId="5" fillId="7" borderId="35" xfId="0" applyNumberFormat="1" applyFont="1" applyFill="1" applyBorder="1" applyAlignment="1">
      <alignment horizontal="center" vertical="center" wrapText="1"/>
    </xf>
    <xf numFmtId="49" fontId="5" fillId="0" borderId="36" xfId="0" applyNumberFormat="1" applyFont="1" applyBorder="1" applyAlignment="1">
      <alignment horizontal="center" vertical="center" wrapText="1"/>
    </xf>
    <xf numFmtId="49" fontId="4" fillId="9" borderId="32" xfId="0" applyNumberFormat="1" applyFont="1" applyFill="1" applyBorder="1" applyAlignment="1">
      <alignment horizontal="center" vertical="center" wrapText="1"/>
    </xf>
    <xf numFmtId="2" fontId="5" fillId="0" borderId="10" xfId="0" applyNumberFormat="1" applyFont="1" applyBorder="1" applyAlignment="1">
      <alignment horizontal="left" vertical="center" wrapText="1"/>
    </xf>
    <xf numFmtId="0" fontId="3" fillId="4" borderId="15" xfId="0" applyFont="1" applyFill="1" applyBorder="1" applyAlignment="1">
      <alignment horizontal="center" vertical="center" wrapText="1"/>
    </xf>
    <xf numFmtId="49" fontId="5" fillId="0" borderId="6" xfId="0" applyNumberFormat="1" applyFont="1" applyBorder="1" applyAlignment="1">
      <alignment horizontal="left" vertical="center" wrapText="1"/>
    </xf>
    <xf numFmtId="49" fontId="5" fillId="0" borderId="15" xfId="0" applyNumberFormat="1" applyFont="1" applyBorder="1" applyAlignment="1">
      <alignment horizontal="left" vertical="center" wrapText="1"/>
    </xf>
    <xf numFmtId="49" fontId="5" fillId="0" borderId="10" xfId="0" applyNumberFormat="1" applyFont="1" applyBorder="1" applyAlignment="1">
      <alignment horizontal="left" vertical="center" wrapText="1"/>
    </xf>
    <xf numFmtId="49" fontId="5" fillId="0" borderId="15" xfId="0" applyNumberFormat="1" applyFont="1" applyBorder="1" applyAlignment="1">
      <alignment vertical="center" wrapText="1"/>
    </xf>
    <xf numFmtId="49" fontId="5" fillId="0" borderId="18" xfId="0" applyNumberFormat="1" applyFont="1" applyBorder="1" applyAlignment="1">
      <alignment vertical="center" wrapText="1"/>
    </xf>
    <xf numFmtId="49" fontId="5" fillId="5" borderId="15" xfId="0" applyNumberFormat="1" applyFont="1" applyFill="1" applyBorder="1" applyAlignment="1">
      <alignment horizontal="center" vertical="center" wrapText="1"/>
    </xf>
    <xf numFmtId="49" fontId="5" fillId="0" borderId="37" xfId="0" applyNumberFormat="1" applyFont="1" applyBorder="1" applyAlignment="1">
      <alignment horizontal="center" vertical="center" wrapText="1"/>
    </xf>
    <xf numFmtId="2" fontId="5" fillId="0" borderId="18" xfId="0" applyNumberFormat="1" applyFont="1" applyBorder="1" applyAlignment="1">
      <alignment vertical="center" wrapText="1"/>
    </xf>
    <xf numFmtId="49" fontId="5" fillId="0" borderId="32" xfId="0" applyNumberFormat="1" applyFont="1" applyBorder="1" applyAlignment="1">
      <alignment horizontal="left" vertical="center" wrapText="1"/>
    </xf>
    <xf numFmtId="49" fontId="4" fillId="11" borderId="6" xfId="0" applyNumberFormat="1" applyFont="1" applyFill="1" applyBorder="1" applyAlignment="1">
      <alignment horizontal="center" vertical="center" wrapText="1"/>
    </xf>
    <xf numFmtId="49" fontId="4" fillId="9" borderId="18" xfId="0" applyNumberFormat="1" applyFont="1" applyFill="1" applyBorder="1" applyAlignment="1">
      <alignment horizontal="center" vertical="center" wrapText="1"/>
    </xf>
    <xf numFmtId="49" fontId="4" fillId="9" borderId="15" xfId="0" applyNumberFormat="1" applyFont="1" applyFill="1" applyBorder="1" applyAlignment="1">
      <alignment horizontal="center" vertical="center" wrapText="1"/>
    </xf>
    <xf numFmtId="49" fontId="4" fillId="9" borderId="36" xfId="0" applyNumberFormat="1" applyFont="1" applyFill="1" applyBorder="1" applyAlignment="1">
      <alignment horizontal="center" vertical="center" wrapText="1"/>
    </xf>
    <xf numFmtId="49" fontId="5" fillId="7" borderId="20" xfId="0" applyNumberFormat="1" applyFont="1" applyFill="1" applyBorder="1" applyAlignment="1">
      <alignment horizontal="center" vertical="center" wrapText="1"/>
    </xf>
    <xf numFmtId="49" fontId="5" fillId="7" borderId="48" xfId="0" applyNumberFormat="1" applyFont="1" applyFill="1" applyBorder="1" applyAlignment="1">
      <alignment horizontal="center" vertical="center" wrapText="1"/>
    </xf>
    <xf numFmtId="49" fontId="5" fillId="7" borderId="49" xfId="0" applyNumberFormat="1" applyFont="1" applyFill="1" applyBorder="1" applyAlignment="1">
      <alignment horizontal="center" vertical="center" wrapText="1"/>
    </xf>
    <xf numFmtId="49" fontId="5" fillId="7" borderId="50" xfId="0" applyNumberFormat="1" applyFont="1" applyFill="1" applyBorder="1" applyAlignment="1">
      <alignment horizontal="center" vertical="center" wrapText="1"/>
    </xf>
    <xf numFmtId="0" fontId="3" fillId="8" borderId="24" xfId="0" applyFont="1" applyFill="1" applyBorder="1" applyAlignment="1">
      <alignment horizontal="center" vertical="center" wrapText="1"/>
    </xf>
    <xf numFmtId="49" fontId="5" fillId="7" borderId="22" xfId="0" applyNumberFormat="1" applyFont="1" applyFill="1" applyBorder="1" applyAlignment="1">
      <alignment horizontal="center" vertical="center" wrapText="1"/>
    </xf>
    <xf numFmtId="49" fontId="5" fillId="7" borderId="34" xfId="0" applyNumberFormat="1" applyFont="1" applyFill="1" applyBorder="1" applyAlignment="1">
      <alignment horizontal="center" vertical="center" wrapText="1"/>
    </xf>
    <xf numFmtId="49" fontId="5" fillId="7" borderId="23" xfId="0" applyNumberFormat="1" applyFont="1" applyFill="1" applyBorder="1" applyAlignment="1">
      <alignment horizontal="center" vertical="center" wrapText="1"/>
    </xf>
    <xf numFmtId="49" fontId="5" fillId="7" borderId="24" xfId="0" applyNumberFormat="1" applyFont="1" applyFill="1" applyBorder="1" applyAlignment="1">
      <alignment horizontal="center" vertical="center" wrapText="1"/>
    </xf>
    <xf numFmtId="49" fontId="5" fillId="7" borderId="25" xfId="0" applyNumberFormat="1" applyFont="1" applyFill="1" applyBorder="1" applyAlignment="1">
      <alignment horizontal="center" vertical="center" wrapText="1"/>
    </xf>
    <xf numFmtId="49" fontId="5" fillId="7" borderId="53" xfId="0" applyNumberFormat="1" applyFont="1" applyFill="1" applyBorder="1" applyAlignment="1">
      <alignment horizontal="center" vertical="center" wrapText="1"/>
    </xf>
    <xf numFmtId="49" fontId="5" fillId="7" borderId="29" xfId="0" applyNumberFormat="1" applyFont="1" applyFill="1" applyBorder="1" applyAlignment="1">
      <alignment horizontal="center" vertical="center" wrapText="1"/>
    </xf>
    <xf numFmtId="49" fontId="5" fillId="7" borderId="47" xfId="0" applyNumberFormat="1" applyFont="1" applyFill="1" applyBorder="1" applyAlignment="1">
      <alignment horizontal="center" vertical="center" wrapText="1"/>
    </xf>
    <xf numFmtId="49" fontId="5" fillId="7" borderId="28" xfId="0" applyNumberFormat="1" applyFont="1" applyFill="1" applyBorder="1" applyAlignment="1">
      <alignment horizontal="center" vertical="center" wrapText="1"/>
    </xf>
    <xf numFmtId="49" fontId="5" fillId="7" borderId="30" xfId="0" applyNumberFormat="1" applyFont="1" applyFill="1" applyBorder="1" applyAlignment="1">
      <alignment horizontal="center" vertical="center" wrapText="1"/>
    </xf>
    <xf numFmtId="49" fontId="5" fillId="7" borderId="56" xfId="0" applyNumberFormat="1" applyFont="1" applyFill="1" applyBorder="1" applyAlignment="1">
      <alignment horizontal="center" vertical="center" wrapText="1"/>
    </xf>
    <xf numFmtId="49" fontId="5" fillId="7" borderId="1" xfId="0" applyNumberFormat="1" applyFont="1" applyFill="1" applyBorder="1" applyAlignment="1">
      <alignment horizontal="center" vertical="center" wrapText="1"/>
    </xf>
    <xf numFmtId="0" fontId="3" fillId="8" borderId="49" xfId="0" applyFont="1" applyFill="1" applyBorder="1" applyAlignment="1">
      <alignment horizontal="center" vertical="center" wrapText="1"/>
    </xf>
    <xf numFmtId="49" fontId="5" fillId="10" borderId="48" xfId="0" applyNumberFormat="1" applyFont="1" applyFill="1" applyBorder="1" applyAlignment="1">
      <alignment horizontal="center" vertical="center" wrapText="1"/>
    </xf>
    <xf numFmtId="49" fontId="5" fillId="10" borderId="20" xfId="0" applyNumberFormat="1" applyFont="1" applyFill="1" applyBorder="1" applyAlignment="1">
      <alignment horizontal="center" vertical="center" wrapText="1"/>
    </xf>
    <xf numFmtId="49" fontId="5" fillId="10" borderId="38" xfId="0" applyNumberFormat="1" applyFont="1" applyFill="1" applyBorder="1" applyAlignment="1">
      <alignment horizontal="center" vertical="center" wrapText="1"/>
    </xf>
    <xf numFmtId="49" fontId="5" fillId="0" borderId="37" xfId="0" applyNumberFormat="1" applyFont="1" applyBorder="1" applyAlignment="1">
      <alignment vertical="center" wrapText="1"/>
    </xf>
    <xf numFmtId="49" fontId="5" fillId="7" borderId="3" xfId="0" applyNumberFormat="1" applyFont="1" applyFill="1" applyBorder="1" applyAlignment="1">
      <alignment horizontal="center" vertical="center" wrapText="1"/>
    </xf>
    <xf numFmtId="0" fontId="0" fillId="0" borderId="0" xfId="0" applyAlignment="1">
      <alignment wrapText="1"/>
    </xf>
    <xf numFmtId="0" fontId="0" fillId="0" borderId="6" xfId="0" applyBorder="1" applyAlignment="1">
      <alignment wrapText="1"/>
    </xf>
    <xf numFmtId="0" fontId="0" fillId="0" borderId="3" xfId="0" applyBorder="1" applyAlignment="1">
      <alignment wrapText="1"/>
    </xf>
    <xf numFmtId="49" fontId="5" fillId="0" borderId="35" xfId="0" applyNumberFormat="1" applyFont="1" applyBorder="1" applyAlignment="1">
      <alignment horizontal="center" vertical="center" wrapText="1"/>
    </xf>
    <xf numFmtId="0" fontId="0" fillId="0" borderId="0" xfId="0" applyAlignment="1">
      <alignment horizontal="center"/>
    </xf>
    <xf numFmtId="49" fontId="5" fillId="0" borderId="6" xfId="0" applyNumberFormat="1" applyFont="1" applyBorder="1" applyAlignment="1">
      <alignment horizontal="center" vertical="center"/>
    </xf>
    <xf numFmtId="49" fontId="5" fillId="7" borderId="42" xfId="0" applyNumberFormat="1" applyFont="1" applyFill="1" applyBorder="1" applyAlignment="1">
      <alignment horizontal="center" vertical="center" wrapText="1"/>
    </xf>
    <xf numFmtId="49" fontId="5" fillId="7" borderId="58" xfId="0" applyNumberFormat="1" applyFont="1" applyFill="1" applyBorder="1" applyAlignment="1">
      <alignment horizontal="center" vertical="center" wrapText="1"/>
    </xf>
    <xf numFmtId="49" fontId="5" fillId="5" borderId="32" xfId="0" applyNumberFormat="1" applyFont="1" applyFill="1" applyBorder="1" applyAlignment="1">
      <alignment horizontal="center" vertical="center" wrapText="1"/>
    </xf>
    <xf numFmtId="49" fontId="5" fillId="5" borderId="32" xfId="0" applyNumberFormat="1" applyFont="1" applyFill="1" applyBorder="1" applyAlignment="1">
      <alignment horizontal="center" vertical="center"/>
    </xf>
    <xf numFmtId="3" fontId="12" fillId="0" borderId="10" xfId="0" applyNumberFormat="1" applyFont="1" applyBorder="1" applyAlignment="1">
      <alignment horizontal="center" vertical="center" wrapText="1"/>
    </xf>
    <xf numFmtId="0" fontId="0" fillId="0" borderId="0" xfId="0" applyAlignment="1">
      <alignment vertical="center"/>
    </xf>
    <xf numFmtId="49" fontId="5" fillId="7" borderId="13" xfId="0" applyNumberFormat="1" applyFont="1" applyFill="1" applyBorder="1" applyAlignment="1">
      <alignment horizontal="center" vertical="center" wrapText="1"/>
    </xf>
    <xf numFmtId="49" fontId="5" fillId="7" borderId="11" xfId="0" applyNumberFormat="1" applyFont="1" applyFill="1" applyBorder="1" applyAlignment="1">
      <alignment horizontal="center" vertical="center" wrapText="1"/>
    </xf>
    <xf numFmtId="49" fontId="5" fillId="7" borderId="43" xfId="0" applyNumberFormat="1" applyFont="1" applyFill="1" applyBorder="1" applyAlignment="1">
      <alignment horizontal="center" vertical="center" wrapText="1"/>
    </xf>
    <xf numFmtId="49" fontId="5" fillId="7" borderId="62" xfId="0" applyNumberFormat="1" applyFont="1" applyFill="1" applyBorder="1" applyAlignment="1">
      <alignment horizontal="center" vertical="center" wrapText="1"/>
    </xf>
    <xf numFmtId="49" fontId="5" fillId="7" borderId="61" xfId="0" applyNumberFormat="1" applyFont="1" applyFill="1" applyBorder="1" applyAlignment="1">
      <alignment horizontal="center" vertical="center" wrapText="1"/>
    </xf>
    <xf numFmtId="49" fontId="5" fillId="7" borderId="59" xfId="0" applyNumberFormat="1" applyFont="1" applyFill="1" applyBorder="1" applyAlignment="1">
      <alignment horizontal="center" vertical="center" wrapText="1"/>
    </xf>
    <xf numFmtId="49" fontId="5" fillId="0" borderId="62" xfId="0" applyNumberFormat="1" applyFont="1" applyBorder="1" applyAlignment="1">
      <alignment horizontal="center" vertical="center" wrapText="1"/>
    </xf>
    <xf numFmtId="0" fontId="3" fillId="3" borderId="16" xfId="0" applyFont="1" applyFill="1" applyBorder="1" applyAlignment="1">
      <alignment horizontal="center" vertical="center" wrapText="1"/>
    </xf>
    <xf numFmtId="49" fontId="5" fillId="7" borderId="40" xfId="0" applyNumberFormat="1" applyFont="1" applyFill="1" applyBorder="1" applyAlignment="1">
      <alignment horizontal="center" vertical="center" wrapText="1"/>
    </xf>
    <xf numFmtId="0" fontId="0" fillId="0" borderId="7" xfId="0" applyBorder="1"/>
    <xf numFmtId="0" fontId="0" fillId="0" borderId="63" xfId="0" applyBorder="1"/>
    <xf numFmtId="49" fontId="4" fillId="4" borderId="18" xfId="0" applyNumberFormat="1" applyFont="1" applyFill="1" applyBorder="1" applyAlignment="1">
      <alignment horizontal="center" vertical="center" wrapText="1"/>
    </xf>
    <xf numFmtId="49" fontId="5" fillId="6" borderId="20" xfId="0" applyNumberFormat="1" applyFont="1" applyFill="1" applyBorder="1" applyAlignment="1">
      <alignment horizontal="center" vertical="center"/>
    </xf>
    <xf numFmtId="49" fontId="5" fillId="6" borderId="20" xfId="0" applyNumberFormat="1" applyFont="1" applyFill="1" applyBorder="1" applyAlignment="1">
      <alignment horizontal="center" vertical="center" wrapText="1"/>
    </xf>
    <xf numFmtId="49" fontId="5" fillId="0" borderId="18"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18" xfId="0" applyNumberFormat="1" applyFont="1" applyBorder="1" applyAlignment="1">
      <alignment horizontal="left" vertical="center" wrapText="1"/>
    </xf>
    <xf numFmtId="49" fontId="4" fillId="11" borderId="32" xfId="0" applyNumberFormat="1" applyFont="1" applyFill="1" applyBorder="1" applyAlignment="1">
      <alignment horizontal="center" vertical="center" wrapText="1"/>
    </xf>
    <xf numFmtId="49" fontId="5" fillId="0" borderId="10" xfId="0" applyNumberFormat="1" applyFont="1" applyBorder="1" applyAlignment="1">
      <alignment horizontal="center" vertical="center"/>
    </xf>
    <xf numFmtId="0" fontId="5" fillId="0" borderId="28" xfId="0" applyFont="1" applyBorder="1" applyAlignment="1">
      <alignment horizontal="center" vertical="center"/>
    </xf>
    <xf numFmtId="49" fontId="5" fillId="0" borderId="23" xfId="0" applyNumberFormat="1" applyFont="1" applyBorder="1" applyAlignment="1">
      <alignment horizontal="center" vertical="center"/>
    </xf>
    <xf numFmtId="49" fontId="5" fillId="0" borderId="57" xfId="0" applyNumberFormat="1" applyFont="1" applyBorder="1" applyAlignment="1">
      <alignment horizontal="center" vertical="center"/>
    </xf>
    <xf numFmtId="49" fontId="5" fillId="0" borderId="42" xfId="0" applyNumberFormat="1" applyFont="1" applyBorder="1" applyAlignment="1">
      <alignment vertical="center" wrapText="1"/>
    </xf>
    <xf numFmtId="49" fontId="4" fillId="4" borderId="10" xfId="0" applyNumberFormat="1" applyFont="1" applyFill="1" applyBorder="1" applyAlignment="1">
      <alignment horizontal="center" vertical="center" wrapText="1"/>
    </xf>
    <xf numFmtId="49" fontId="4" fillId="4" borderId="36" xfId="0" applyNumberFormat="1" applyFont="1" applyFill="1" applyBorder="1" applyAlignment="1">
      <alignment horizontal="center" vertical="center" wrapText="1"/>
    </xf>
    <xf numFmtId="49" fontId="5" fillId="5" borderId="10" xfId="0" applyNumberFormat="1" applyFont="1" applyFill="1" applyBorder="1" applyAlignment="1">
      <alignment horizontal="left" vertical="center" wrapText="1"/>
    </xf>
    <xf numFmtId="49" fontId="5" fillId="5" borderId="10" xfId="0" applyNumberFormat="1" applyFont="1" applyFill="1" applyBorder="1" applyAlignment="1">
      <alignment horizontal="center" vertical="center" wrapText="1"/>
    </xf>
    <xf numFmtId="49" fontId="5" fillId="5" borderId="36" xfId="0" applyNumberFormat="1" applyFont="1" applyFill="1" applyBorder="1" applyAlignment="1">
      <alignment horizontal="center" vertical="center" wrapText="1"/>
    </xf>
    <xf numFmtId="49" fontId="5" fillId="5" borderId="6" xfId="0" applyNumberFormat="1" applyFont="1" applyFill="1" applyBorder="1" applyAlignment="1">
      <alignment horizontal="left" vertical="center" wrapText="1"/>
    </xf>
    <xf numFmtId="49" fontId="5" fillId="5" borderId="61" xfId="0" applyNumberFormat="1" applyFont="1" applyFill="1" applyBorder="1" applyAlignment="1">
      <alignment horizontal="center" vertical="center"/>
    </xf>
    <xf numFmtId="49" fontId="5" fillId="6" borderId="32" xfId="0" applyNumberFormat="1" applyFont="1" applyFill="1" applyBorder="1" applyAlignment="1">
      <alignment horizontal="center" vertical="center"/>
    </xf>
    <xf numFmtId="49" fontId="5" fillId="6" borderId="34" xfId="0" applyNumberFormat="1" applyFont="1" applyFill="1" applyBorder="1" applyAlignment="1">
      <alignment horizontal="center" vertical="center"/>
    </xf>
    <xf numFmtId="49" fontId="5" fillId="6" borderId="38" xfId="0" applyNumberFormat="1" applyFont="1" applyFill="1" applyBorder="1" applyAlignment="1">
      <alignment horizontal="center" vertical="center"/>
    </xf>
    <xf numFmtId="49" fontId="4" fillId="4" borderId="23" xfId="0" applyNumberFormat="1" applyFont="1" applyFill="1" applyBorder="1" applyAlignment="1">
      <alignment horizontal="center" vertical="center" wrapText="1"/>
    </xf>
    <xf numFmtId="49" fontId="5" fillId="0" borderId="27" xfId="0" applyNumberFormat="1" applyFont="1" applyBorder="1" applyAlignment="1">
      <alignment vertical="center" wrapText="1"/>
    </xf>
    <xf numFmtId="49" fontId="9" fillId="0" borderId="10" xfId="1" applyNumberFormat="1" applyFont="1" applyFill="1" applyBorder="1" applyAlignment="1">
      <alignment horizontal="center" vertical="center" wrapText="1"/>
    </xf>
    <xf numFmtId="49" fontId="5" fillId="0" borderId="48" xfId="0" applyNumberFormat="1" applyFont="1" applyBorder="1" applyAlignment="1">
      <alignment horizontal="center" vertical="center"/>
    </xf>
    <xf numFmtId="49" fontId="5" fillId="0" borderId="48" xfId="0" applyNumberFormat="1" applyFont="1" applyBorder="1" applyAlignment="1">
      <alignment horizontal="center" vertical="center" wrapText="1"/>
    </xf>
    <xf numFmtId="49" fontId="5" fillId="0" borderId="48" xfId="0" applyNumberFormat="1" applyFont="1" applyBorder="1" applyAlignment="1">
      <alignment horizontal="left" vertical="center" wrapText="1"/>
    </xf>
    <xf numFmtId="49" fontId="5" fillId="0" borderId="28" xfId="0" applyNumberFormat="1" applyFont="1" applyBorder="1" applyAlignment="1">
      <alignment horizontal="center" vertical="center"/>
    </xf>
    <xf numFmtId="49" fontId="12" fillId="0" borderId="56" xfId="0" applyNumberFormat="1" applyFont="1" applyBorder="1" applyAlignment="1">
      <alignment horizontal="center" vertical="center"/>
    </xf>
    <xf numFmtId="49" fontId="12" fillId="0" borderId="25" xfId="0" applyNumberFormat="1" applyFont="1" applyBorder="1" applyAlignment="1">
      <alignment horizontal="left" vertical="center" wrapText="1"/>
    </xf>
    <xf numFmtId="49" fontId="12" fillId="0" borderId="27" xfId="0" applyNumberFormat="1" applyFont="1" applyBorder="1" applyAlignment="1">
      <alignment horizontal="left" vertical="center" wrapText="1"/>
    </xf>
    <xf numFmtId="49" fontId="5" fillId="0" borderId="27" xfId="0" applyNumberFormat="1" applyFont="1" applyBorder="1" applyAlignment="1">
      <alignment horizontal="center" vertical="center" wrapText="1"/>
    </xf>
    <xf numFmtId="49" fontId="5" fillId="0" borderId="27" xfId="0" applyNumberFormat="1" applyFont="1" applyBorder="1" applyAlignment="1">
      <alignment horizontal="left" vertical="center" wrapText="1"/>
    </xf>
    <xf numFmtId="49" fontId="12" fillId="0" borderId="48" xfId="0" applyNumberFormat="1" applyFont="1" applyBorder="1" applyAlignment="1">
      <alignment horizontal="left" vertical="center" wrapText="1"/>
    </xf>
    <xf numFmtId="49" fontId="12" fillId="0" borderId="18"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49" fontId="12" fillId="0" borderId="10" xfId="0" applyNumberFormat="1" applyFont="1" applyBorder="1" applyAlignment="1">
      <alignment horizontal="center" vertical="center"/>
    </xf>
    <xf numFmtId="0" fontId="5" fillId="0" borderId="18" xfId="0" applyFont="1" applyBorder="1" applyAlignment="1">
      <alignment horizontal="center" vertical="center"/>
    </xf>
    <xf numFmtId="0" fontId="5" fillId="0" borderId="10" xfId="0" applyFont="1" applyBorder="1" applyAlignment="1">
      <alignment horizontal="center" vertical="center"/>
    </xf>
    <xf numFmtId="49" fontId="5" fillId="0" borderId="48" xfId="0" applyNumberFormat="1" applyFont="1" applyBorder="1" applyAlignment="1">
      <alignment vertical="center" wrapText="1"/>
    </xf>
    <xf numFmtId="49" fontId="5" fillId="0" borderId="10" xfId="0" applyNumberFormat="1" applyFont="1" applyBorder="1" applyAlignment="1">
      <alignment horizontal="left" vertical="center"/>
    </xf>
    <xf numFmtId="49" fontId="12" fillId="0" borderId="10" xfId="0" applyNumberFormat="1" applyFont="1" applyBorder="1" applyAlignment="1">
      <alignment horizontal="left" vertical="center" wrapText="1"/>
    </xf>
    <xf numFmtId="49" fontId="5" fillId="0" borderId="10" xfId="0" applyNumberFormat="1" applyFont="1" applyBorder="1" applyAlignment="1">
      <alignment vertical="center"/>
    </xf>
    <xf numFmtId="0" fontId="5" fillId="0" borderId="48" xfId="0" applyFont="1" applyBorder="1" applyAlignment="1">
      <alignment horizontal="center" vertical="center" wrapText="1"/>
    </xf>
    <xf numFmtId="49" fontId="11" fillId="0" borderId="10" xfId="0" applyNumberFormat="1" applyFont="1" applyBorder="1" applyAlignment="1">
      <alignment horizontal="center" vertical="center" wrapText="1"/>
    </xf>
    <xf numFmtId="49" fontId="5" fillId="0" borderId="48" xfId="0" applyNumberFormat="1" applyFont="1" applyBorder="1" applyAlignment="1">
      <alignment vertical="center"/>
    </xf>
    <xf numFmtId="49" fontId="12" fillId="0" borderId="10" xfId="0" applyNumberFormat="1" applyFont="1" applyBorder="1" applyAlignment="1">
      <alignment vertical="center" wrapText="1"/>
    </xf>
    <xf numFmtId="49" fontId="12" fillId="0" borderId="18" xfId="0" applyNumberFormat="1" applyFont="1" applyBorder="1" applyAlignment="1">
      <alignment vertical="center" wrapText="1"/>
    </xf>
    <xf numFmtId="0" fontId="12" fillId="0" borderId="10" xfId="0" applyFont="1" applyBorder="1" applyAlignment="1">
      <alignment horizontal="center" vertical="center"/>
    </xf>
    <xf numFmtId="49" fontId="12" fillId="0" borderId="48" xfId="0" applyNumberFormat="1" applyFont="1" applyBorder="1" applyAlignment="1">
      <alignment vertical="center" wrapText="1"/>
    </xf>
    <xf numFmtId="49" fontId="5" fillId="0" borderId="18" xfId="0" applyNumberFormat="1" applyFont="1" applyBorder="1" applyAlignment="1">
      <alignment vertical="center"/>
    </xf>
    <xf numFmtId="49" fontId="12" fillId="0" borderId="48" xfId="0" applyNumberFormat="1" applyFont="1" applyBorder="1" applyAlignment="1">
      <alignment horizontal="center" vertical="center"/>
    </xf>
    <xf numFmtId="0" fontId="5" fillId="0" borderId="48" xfId="0" applyFont="1" applyBorder="1" applyAlignment="1">
      <alignment horizontal="left" vertical="center" wrapText="1"/>
    </xf>
    <xf numFmtId="49" fontId="5" fillId="0" borderId="10" xfId="2" applyNumberFormat="1" applyFont="1" applyFill="1" applyBorder="1" applyAlignment="1">
      <alignment horizontal="center" vertical="center"/>
    </xf>
    <xf numFmtId="49" fontId="5" fillId="0" borderId="10" xfId="3" applyNumberFormat="1" applyFont="1" applyFill="1" applyBorder="1" applyAlignment="1">
      <alignment horizontal="center" vertical="center"/>
    </xf>
    <xf numFmtId="4" fontId="5" fillId="0" borderId="10" xfId="0" applyNumberFormat="1" applyFont="1" applyBorder="1" applyAlignment="1">
      <alignment horizontal="center" vertical="center"/>
    </xf>
    <xf numFmtId="2" fontId="5" fillId="0" borderId="10" xfId="0" applyNumberFormat="1" applyFont="1" applyBorder="1" applyAlignment="1">
      <alignment horizontal="center" vertical="center"/>
    </xf>
    <xf numFmtId="49" fontId="5" fillId="0" borderId="28" xfId="0" applyNumberFormat="1" applyFont="1" applyBorder="1" applyAlignment="1">
      <alignment vertical="center" wrapText="1"/>
    </xf>
    <xf numFmtId="49" fontId="5" fillId="6" borderId="18" xfId="0" applyNumberFormat="1" applyFont="1" applyFill="1" applyBorder="1" applyAlignment="1">
      <alignment horizontal="center" vertical="center" wrapText="1"/>
    </xf>
    <xf numFmtId="49" fontId="5" fillId="6" borderId="32" xfId="0" applyNumberFormat="1" applyFont="1" applyFill="1" applyBorder="1" applyAlignment="1">
      <alignment horizontal="center" vertical="center" wrapText="1"/>
    </xf>
    <xf numFmtId="49" fontId="5" fillId="0" borderId="61" xfId="0" applyNumberFormat="1" applyFont="1" applyBorder="1" applyAlignment="1">
      <alignment horizontal="center" vertical="center" wrapText="1"/>
    </xf>
    <xf numFmtId="49" fontId="5" fillId="0" borderId="61" xfId="0" applyNumberFormat="1" applyFont="1" applyBorder="1" applyAlignment="1">
      <alignment horizontal="center" vertical="center"/>
    </xf>
    <xf numFmtId="49" fontId="5" fillId="0" borderId="42" xfId="0" applyNumberFormat="1" applyFont="1" applyBorder="1" applyAlignment="1">
      <alignment horizontal="center" vertical="center"/>
    </xf>
    <xf numFmtId="49" fontId="5" fillId="0" borderId="58" xfId="0" applyNumberFormat="1"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wrapText="1"/>
    </xf>
    <xf numFmtId="0" fontId="5" fillId="0" borderId="19" xfId="0" applyFont="1" applyBorder="1" applyAlignment="1">
      <alignment horizontal="center" vertical="center" wrapText="1"/>
    </xf>
    <xf numFmtId="49" fontId="5" fillId="0" borderId="61" xfId="0" applyNumberFormat="1" applyFont="1" applyBorder="1" applyAlignment="1">
      <alignment vertical="center"/>
    </xf>
    <xf numFmtId="0" fontId="5" fillId="0" borderId="13" xfId="0" applyFont="1" applyBorder="1" applyAlignment="1">
      <alignment horizontal="center" vertical="center" wrapText="1"/>
    </xf>
    <xf numFmtId="49" fontId="5" fillId="10" borderId="42" xfId="0" applyNumberFormat="1" applyFont="1" applyFill="1" applyBorder="1" applyAlignment="1">
      <alignment horizontal="center" vertical="center" wrapText="1"/>
    </xf>
    <xf numFmtId="49" fontId="5" fillId="10" borderId="43" xfId="0" applyNumberFormat="1" applyFont="1" applyFill="1" applyBorder="1" applyAlignment="1">
      <alignment horizontal="center" vertical="center" wrapText="1"/>
    </xf>
    <xf numFmtId="49" fontId="5" fillId="10" borderId="58" xfId="0" applyNumberFormat="1" applyFont="1" applyFill="1" applyBorder="1" applyAlignment="1">
      <alignment horizontal="center" vertical="center" wrapText="1"/>
    </xf>
    <xf numFmtId="49" fontId="5" fillId="0" borderId="43" xfId="0" applyNumberFormat="1" applyFont="1" applyBorder="1" applyAlignment="1">
      <alignment horizontal="center" vertical="center"/>
    </xf>
    <xf numFmtId="0" fontId="5" fillId="0" borderId="11" xfId="0" applyFont="1" applyBorder="1" applyAlignment="1">
      <alignment horizontal="center" vertical="center"/>
    </xf>
    <xf numFmtId="49" fontId="5" fillId="0" borderId="42" xfId="0" applyNumberFormat="1" applyFont="1" applyBorder="1" applyAlignment="1">
      <alignment vertical="center"/>
    </xf>
    <xf numFmtId="0" fontId="5" fillId="0" borderId="9" xfId="0" applyFont="1" applyBorder="1" applyAlignment="1">
      <alignment horizontal="left" vertical="center" wrapText="1"/>
    </xf>
    <xf numFmtId="49" fontId="5" fillId="7" borderId="12" xfId="0" applyNumberFormat="1" applyFont="1" applyFill="1" applyBorder="1" applyAlignment="1">
      <alignment horizontal="center" vertical="center" wrapText="1"/>
    </xf>
    <xf numFmtId="49" fontId="5" fillId="7" borderId="31" xfId="0" applyNumberFormat="1" applyFont="1" applyFill="1" applyBorder="1" applyAlignment="1">
      <alignment horizontal="center" vertical="center" wrapText="1"/>
    </xf>
    <xf numFmtId="49" fontId="5" fillId="7" borderId="9" xfId="0" applyNumberFormat="1" applyFont="1" applyFill="1" applyBorder="1" applyAlignment="1">
      <alignment horizontal="center" vertical="center" wrapText="1"/>
    </xf>
    <xf numFmtId="0" fontId="5" fillId="0" borderId="17" xfId="0" applyFont="1" applyBorder="1" applyAlignment="1">
      <alignment horizontal="left" vertical="center" wrapText="1"/>
    </xf>
    <xf numFmtId="0" fontId="5" fillId="0" borderId="12" xfId="0" applyFont="1" applyBorder="1" applyAlignment="1">
      <alignment horizontal="left" vertical="center" wrapText="1"/>
    </xf>
    <xf numFmtId="0" fontId="3" fillId="3" borderId="14" xfId="0" applyFont="1" applyFill="1" applyBorder="1" applyAlignment="1">
      <alignment horizontal="center" vertical="center" wrapText="1"/>
    </xf>
    <xf numFmtId="0" fontId="5" fillId="0" borderId="9" xfId="0" applyFont="1" applyBorder="1" applyAlignment="1">
      <alignment vertical="center" wrapText="1"/>
    </xf>
    <xf numFmtId="49" fontId="5" fillId="7" borderId="17" xfId="0" applyNumberFormat="1" applyFont="1" applyFill="1" applyBorder="1" applyAlignment="1">
      <alignment horizontal="center" vertical="center" wrapText="1"/>
    </xf>
    <xf numFmtId="0" fontId="5" fillId="0" borderId="12" xfId="0" applyFont="1" applyBorder="1" applyAlignment="1">
      <alignment vertical="center" wrapText="1"/>
    </xf>
    <xf numFmtId="0" fontId="5" fillId="0" borderId="17" xfId="0" applyFont="1" applyBorder="1" applyAlignment="1">
      <alignment vertical="center" wrapText="1"/>
    </xf>
    <xf numFmtId="49" fontId="5" fillId="7" borderId="63" xfId="0" applyNumberFormat="1" applyFont="1" applyFill="1" applyBorder="1" applyAlignment="1">
      <alignment horizontal="center" vertical="center" wrapText="1"/>
    </xf>
    <xf numFmtId="0" fontId="5" fillId="0" borderId="9" xfId="0" applyFont="1" applyBorder="1" applyAlignment="1">
      <alignment vertical="center"/>
    </xf>
    <xf numFmtId="49" fontId="5" fillId="10" borderId="9" xfId="0" applyNumberFormat="1" applyFont="1" applyFill="1" applyBorder="1" applyAlignment="1">
      <alignment horizontal="center" vertical="center" wrapText="1"/>
    </xf>
    <xf numFmtId="49" fontId="5" fillId="10" borderId="11" xfId="0" applyNumberFormat="1" applyFont="1" applyFill="1" applyBorder="1" applyAlignment="1">
      <alignment horizontal="center" vertical="center" wrapText="1"/>
    </xf>
    <xf numFmtId="49" fontId="5" fillId="10" borderId="12" xfId="0" applyNumberFormat="1" applyFont="1" applyFill="1" applyBorder="1" applyAlignment="1">
      <alignment horizontal="center" vertical="center" wrapText="1"/>
    </xf>
    <xf numFmtId="49" fontId="5" fillId="10" borderId="13" xfId="0" applyNumberFormat="1" applyFont="1" applyFill="1" applyBorder="1" applyAlignment="1">
      <alignment horizontal="center" vertical="center" wrapText="1"/>
    </xf>
    <xf numFmtId="49" fontId="5" fillId="10" borderId="31" xfId="0" applyNumberFormat="1" applyFont="1" applyFill="1" applyBorder="1" applyAlignment="1">
      <alignment horizontal="center" vertical="center" wrapText="1"/>
    </xf>
    <xf numFmtId="49" fontId="5" fillId="10" borderId="33" xfId="0" applyNumberFormat="1" applyFont="1" applyFill="1" applyBorder="1" applyAlignment="1">
      <alignment horizontal="center" vertical="center" wrapText="1"/>
    </xf>
    <xf numFmtId="49" fontId="5" fillId="10" borderId="9" xfId="0" applyNumberFormat="1" applyFont="1" applyFill="1" applyBorder="1" applyAlignment="1">
      <alignment horizontal="left" vertical="center" wrapText="1"/>
    </xf>
    <xf numFmtId="0" fontId="5" fillId="5" borderId="11" xfId="0" applyFont="1" applyFill="1" applyBorder="1" applyAlignment="1">
      <alignment horizontal="center" vertical="center"/>
    </xf>
    <xf numFmtId="0" fontId="5" fillId="5" borderId="13" xfId="0" applyFont="1" applyFill="1" applyBorder="1" applyAlignment="1">
      <alignment horizontal="center" vertical="center"/>
    </xf>
    <xf numFmtId="49" fontId="5" fillId="5" borderId="36" xfId="0" applyNumberFormat="1" applyFont="1" applyFill="1" applyBorder="1" applyAlignment="1">
      <alignment horizontal="center" vertical="center"/>
    </xf>
    <xf numFmtId="49" fontId="5" fillId="5" borderId="18" xfId="0" applyNumberFormat="1" applyFont="1" applyFill="1" applyBorder="1" applyAlignment="1">
      <alignment horizontal="center" vertical="center"/>
    </xf>
    <xf numFmtId="49" fontId="5" fillId="5" borderId="18" xfId="0" applyNumberFormat="1" applyFont="1" applyFill="1" applyBorder="1" applyAlignment="1">
      <alignment horizontal="center" vertical="center" wrapText="1"/>
    </xf>
    <xf numFmtId="49" fontId="5" fillId="6" borderId="38" xfId="0" applyNumberFormat="1" applyFont="1" applyFill="1" applyBorder="1" applyAlignment="1">
      <alignment horizontal="center" vertical="center" wrapText="1"/>
    </xf>
    <xf numFmtId="49" fontId="5" fillId="6" borderId="47" xfId="0" applyNumberFormat="1" applyFont="1" applyFill="1" applyBorder="1" applyAlignment="1">
      <alignment horizontal="center" vertical="center" wrapText="1"/>
    </xf>
    <xf numFmtId="49" fontId="5" fillId="6" borderId="34" xfId="0" applyNumberFormat="1" applyFont="1" applyFill="1" applyBorder="1" applyAlignment="1">
      <alignment horizontal="center" vertical="center" wrapText="1"/>
    </xf>
    <xf numFmtId="49" fontId="4" fillId="4" borderId="22" xfId="0" applyNumberFormat="1" applyFont="1" applyFill="1" applyBorder="1" applyAlignment="1">
      <alignment horizontal="center" vertical="center" wrapText="1"/>
    </xf>
    <xf numFmtId="0" fontId="5" fillId="5" borderId="9" xfId="0" applyFont="1" applyFill="1" applyBorder="1" applyAlignment="1">
      <alignment horizontal="left" vertical="center" wrapText="1"/>
    </xf>
    <xf numFmtId="0" fontId="5" fillId="5" borderId="12" xfId="0" applyFont="1" applyFill="1" applyBorder="1" applyAlignment="1">
      <alignment horizontal="left" vertical="center" wrapText="1"/>
    </xf>
    <xf numFmtId="49" fontId="5" fillId="5" borderId="6" xfId="0" applyNumberFormat="1" applyFont="1" applyFill="1" applyBorder="1" applyAlignment="1">
      <alignment horizontal="center" vertical="center"/>
    </xf>
    <xf numFmtId="0" fontId="5" fillId="0" borderId="12" xfId="0" applyFont="1" applyBorder="1" applyAlignment="1">
      <alignment horizontal="left" vertical="center"/>
    </xf>
    <xf numFmtId="49" fontId="5" fillId="0" borderId="20" xfId="0" applyNumberFormat="1" applyFont="1" applyBorder="1" applyAlignment="1">
      <alignment horizontal="left" vertical="center" wrapText="1"/>
    </xf>
    <xf numFmtId="49" fontId="12" fillId="0" borderId="6" xfId="0" applyNumberFormat="1" applyFont="1" applyBorder="1" applyAlignment="1">
      <alignment horizontal="left" vertical="center" wrapText="1"/>
    </xf>
    <xf numFmtId="49" fontId="5" fillId="0" borderId="29" xfId="0" applyNumberFormat="1" applyFont="1" applyBorder="1" applyAlignment="1">
      <alignment horizontal="center" vertical="center" wrapText="1"/>
    </xf>
    <xf numFmtId="49" fontId="5" fillId="0" borderId="56" xfId="0" applyNumberFormat="1" applyFont="1" applyBorder="1" applyAlignment="1">
      <alignment horizontal="center" vertical="center" wrapText="1"/>
    </xf>
    <xf numFmtId="49" fontId="5" fillId="0" borderId="28"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49" fontId="12" fillId="0" borderId="20" xfId="0" applyNumberFormat="1" applyFont="1" applyBorder="1" applyAlignment="1">
      <alignment horizontal="left" vertical="center" wrapText="1"/>
    </xf>
    <xf numFmtId="49" fontId="5" fillId="0" borderId="20" xfId="0" applyNumberFormat="1" applyFont="1" applyBorder="1" applyAlignment="1">
      <alignment horizontal="center" vertical="center"/>
    </xf>
    <xf numFmtId="49" fontId="5" fillId="0" borderId="50" xfId="0" applyNumberFormat="1" applyFont="1" applyBorder="1" applyAlignment="1">
      <alignment horizontal="center" vertical="center"/>
    </xf>
    <xf numFmtId="49" fontId="5" fillId="0" borderId="36" xfId="0" applyNumberFormat="1" applyFont="1" applyBorder="1" applyAlignment="1">
      <alignment horizontal="center" vertical="center"/>
    </xf>
    <xf numFmtId="49" fontId="12" fillId="0" borderId="20" xfId="0" applyNumberFormat="1" applyFont="1" applyBorder="1" applyAlignment="1">
      <alignment horizontal="center" vertical="center" wrapText="1"/>
    </xf>
    <xf numFmtId="49" fontId="5" fillId="0" borderId="42" xfId="0" applyNumberFormat="1" applyFont="1" applyBorder="1" applyAlignment="1">
      <alignment horizontal="left" vertical="center" wrapText="1"/>
    </xf>
    <xf numFmtId="49" fontId="5" fillId="0" borderId="43" xfId="0" applyNumberFormat="1" applyFont="1" applyBorder="1" applyAlignment="1">
      <alignment horizontal="left" vertical="center" wrapText="1"/>
    </xf>
    <xf numFmtId="49" fontId="5" fillId="0" borderId="6" xfId="0" applyNumberFormat="1" applyFont="1" applyBorder="1" applyAlignment="1">
      <alignment horizontal="left" vertical="center"/>
    </xf>
    <xf numFmtId="49" fontId="5" fillId="0" borderId="43" xfId="0" applyNumberFormat="1" applyFont="1" applyBorder="1" applyAlignment="1">
      <alignment horizontal="center" vertical="center" wrapText="1"/>
    </xf>
    <xf numFmtId="49" fontId="5" fillId="0" borderId="59" xfId="0" applyNumberFormat="1" applyFont="1" applyBorder="1" applyAlignment="1">
      <alignment horizontal="center" vertical="center"/>
    </xf>
    <xf numFmtId="49" fontId="5" fillId="0" borderId="61" xfId="0" applyNumberFormat="1" applyFont="1" applyBorder="1" applyAlignment="1">
      <alignment horizontal="left" vertical="center" wrapText="1"/>
    </xf>
    <xf numFmtId="49" fontId="4" fillId="11" borderId="15" xfId="0" applyNumberFormat="1" applyFont="1" applyFill="1" applyBorder="1" applyAlignment="1">
      <alignment horizontal="center" vertical="center" wrapText="1"/>
    </xf>
    <xf numFmtId="49" fontId="4" fillId="11" borderId="24" xfId="0" applyNumberFormat="1" applyFont="1" applyFill="1" applyBorder="1" applyAlignment="1">
      <alignment horizontal="center" vertical="center" wrapText="1"/>
    </xf>
    <xf numFmtId="49" fontId="5" fillId="0" borderId="32" xfId="0" applyNumberFormat="1" applyFont="1" applyBorder="1" applyAlignment="1">
      <alignment horizontal="center" vertical="center"/>
    </xf>
    <xf numFmtId="49" fontId="17" fillId="4" borderId="6" xfId="0" applyNumberFormat="1" applyFont="1" applyFill="1" applyBorder="1" applyAlignment="1">
      <alignment horizontal="center" vertical="center" wrapText="1"/>
    </xf>
    <xf numFmtId="49" fontId="12" fillId="0" borderId="6" xfId="0" applyNumberFormat="1" applyFont="1" applyBorder="1" applyAlignment="1">
      <alignment horizontal="center" vertical="center"/>
    </xf>
    <xf numFmtId="49" fontId="12" fillId="0" borderId="32" xfId="0" applyNumberFormat="1" applyFont="1" applyBorder="1" applyAlignment="1">
      <alignment horizontal="center" vertical="center"/>
    </xf>
    <xf numFmtId="49" fontId="12" fillId="0" borderId="32" xfId="0" applyNumberFormat="1" applyFont="1" applyBorder="1" applyAlignment="1">
      <alignment horizontal="left" vertical="center" wrapText="1"/>
    </xf>
    <xf numFmtId="49" fontId="5" fillId="0" borderId="38" xfId="0" applyNumberFormat="1" applyFont="1" applyBorder="1" applyAlignment="1">
      <alignment horizontal="center" vertical="center" wrapText="1"/>
    </xf>
    <xf numFmtId="49" fontId="12" fillId="0" borderId="18" xfId="0" applyNumberFormat="1" applyFont="1" applyBorder="1" applyAlignment="1">
      <alignment horizontal="left" vertical="center" wrapText="1"/>
    </xf>
    <xf numFmtId="49" fontId="12" fillId="0" borderId="36" xfId="0" applyNumberFormat="1" applyFont="1" applyBorder="1" applyAlignment="1">
      <alignment horizontal="left" vertical="center" wrapText="1"/>
    </xf>
    <xf numFmtId="49" fontId="12" fillId="0" borderId="28" xfId="0" applyNumberFormat="1" applyFont="1" applyBorder="1" applyAlignment="1">
      <alignment horizontal="center" vertical="center" wrapText="1"/>
    </xf>
    <xf numFmtId="49" fontId="12" fillId="0" borderId="38" xfId="0" applyNumberFormat="1" applyFont="1" applyBorder="1" applyAlignment="1">
      <alignment horizontal="center" vertical="center" wrapText="1"/>
    </xf>
    <xf numFmtId="49" fontId="5" fillId="0" borderId="34" xfId="0" applyNumberFormat="1" applyFont="1" applyBorder="1" applyAlignment="1">
      <alignment horizontal="center" vertical="center"/>
    </xf>
    <xf numFmtId="49" fontId="5" fillId="0" borderId="38" xfId="0" applyNumberFormat="1" applyFont="1" applyBorder="1" applyAlignment="1">
      <alignment horizontal="center" vertical="center"/>
    </xf>
    <xf numFmtId="49" fontId="12" fillId="0" borderId="48" xfId="0" applyNumberFormat="1" applyFont="1" applyBorder="1" applyAlignment="1">
      <alignment horizontal="left" vertical="center"/>
    </xf>
    <xf numFmtId="49" fontId="5" fillId="0" borderId="23" xfId="0" applyNumberFormat="1" applyFont="1" applyBorder="1" applyAlignment="1">
      <alignment horizontal="left" vertical="center" wrapText="1"/>
    </xf>
    <xf numFmtId="49" fontId="9" fillId="0" borderId="6" xfId="1" applyNumberFormat="1" applyFont="1" applyFill="1" applyBorder="1" applyAlignment="1">
      <alignment horizontal="center" vertical="center" wrapText="1"/>
    </xf>
    <xf numFmtId="49" fontId="5" fillId="0" borderId="29" xfId="0" applyNumberFormat="1" applyFont="1" applyBorder="1" applyAlignment="1">
      <alignment horizontal="center" vertical="center"/>
    </xf>
    <xf numFmtId="49" fontId="5" fillId="0" borderId="22" xfId="0" applyNumberFormat="1" applyFont="1" applyBorder="1" applyAlignment="1">
      <alignment horizontal="center" vertical="center"/>
    </xf>
    <xf numFmtId="49" fontId="12" fillId="0" borderId="23" xfId="0" applyNumberFormat="1" applyFont="1" applyBorder="1" applyAlignment="1">
      <alignment horizontal="left" vertical="center" wrapText="1"/>
    </xf>
    <xf numFmtId="49" fontId="12" fillId="0" borderId="29" xfId="0" applyNumberFormat="1" applyFont="1" applyBorder="1" applyAlignment="1">
      <alignment horizontal="center" vertical="center" wrapText="1"/>
    </xf>
    <xf numFmtId="49" fontId="12" fillId="0" borderId="22" xfId="0" applyNumberFormat="1" applyFont="1" applyBorder="1" applyAlignment="1">
      <alignment horizontal="left" vertical="center" wrapText="1"/>
    </xf>
    <xf numFmtId="49" fontId="5" fillId="0" borderId="22" xfId="0" applyNumberFormat="1" applyFont="1" applyBorder="1" applyAlignment="1">
      <alignment horizontal="center" vertical="center" wrapText="1"/>
    </xf>
    <xf numFmtId="49" fontId="5" fillId="0" borderId="20" xfId="0" applyNumberFormat="1" applyFont="1" applyBorder="1" applyAlignment="1">
      <alignment horizontal="center" vertical="center" wrapText="1"/>
    </xf>
    <xf numFmtId="49" fontId="12" fillId="0" borderId="22" xfId="0" applyNumberFormat="1" applyFont="1" applyBorder="1" applyAlignment="1">
      <alignment horizontal="center" vertical="center" wrapText="1"/>
    </xf>
    <xf numFmtId="49" fontId="12" fillId="0" borderId="29" xfId="0" applyNumberFormat="1" applyFont="1" applyBorder="1" applyAlignment="1">
      <alignment horizontal="center" vertical="center"/>
    </xf>
    <xf numFmtId="49" fontId="5" fillId="0" borderId="49"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24" xfId="0" applyNumberFormat="1" applyFont="1" applyBorder="1" applyAlignment="1">
      <alignment horizontal="center" vertical="center" wrapText="1"/>
    </xf>
    <xf numFmtId="0" fontId="9" fillId="0" borderId="0" xfId="1" applyFont="1" applyFill="1" applyAlignment="1">
      <alignment horizontal="center" vertical="center" wrapText="1"/>
    </xf>
    <xf numFmtId="49" fontId="9" fillId="0" borderId="6" xfId="1" applyNumberFormat="1" applyFont="1" applyFill="1" applyBorder="1" applyAlignment="1">
      <alignment horizontal="center" vertical="center"/>
    </xf>
    <xf numFmtId="49" fontId="5" fillId="0" borderId="25" xfId="0" applyNumberFormat="1" applyFont="1" applyBorder="1" applyAlignment="1">
      <alignment horizontal="left" vertical="center" wrapText="1"/>
    </xf>
    <xf numFmtId="49" fontId="5" fillId="0" borderId="22" xfId="0" applyNumberFormat="1"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center" vertical="center"/>
    </xf>
    <xf numFmtId="49" fontId="5" fillId="0" borderId="21" xfId="0" applyNumberFormat="1" applyFont="1" applyBorder="1" applyAlignment="1">
      <alignment horizontal="center" vertical="center" wrapText="1"/>
    </xf>
    <xf numFmtId="0" fontId="12" fillId="0" borderId="9" xfId="0" applyFont="1" applyBorder="1" applyAlignment="1">
      <alignment horizontal="left" vertical="center" wrapText="1"/>
    </xf>
    <xf numFmtId="49" fontId="12" fillId="0" borderId="20" xfId="0" applyNumberFormat="1" applyFont="1" applyBorder="1" applyAlignment="1">
      <alignment horizontal="center" vertical="center"/>
    </xf>
    <xf numFmtId="49" fontId="5" fillId="0" borderId="22" xfId="0" applyNumberFormat="1" applyFont="1" applyBorder="1" applyAlignment="1">
      <alignment vertical="center" wrapText="1"/>
    </xf>
    <xf numFmtId="49" fontId="5" fillId="0" borderId="43" xfId="0" applyNumberFormat="1" applyFont="1" applyBorder="1" applyAlignment="1">
      <alignment vertical="center" wrapText="1"/>
    </xf>
    <xf numFmtId="49" fontId="12" fillId="0" borderId="23" xfId="0" applyNumberFormat="1" applyFont="1" applyBorder="1" applyAlignment="1">
      <alignment vertical="center"/>
    </xf>
    <xf numFmtId="49" fontId="5" fillId="0" borderId="43" xfId="0" applyNumberFormat="1" applyFont="1" applyBorder="1" applyAlignment="1">
      <alignment vertical="center"/>
    </xf>
    <xf numFmtId="49" fontId="5" fillId="0" borderId="33" xfId="0" applyNumberFormat="1" applyFont="1" applyBorder="1" applyAlignment="1">
      <alignment horizontal="center" vertical="center" wrapText="1"/>
    </xf>
    <xf numFmtId="49" fontId="5" fillId="0" borderId="61" xfId="0" applyNumberFormat="1" applyFont="1" applyBorder="1" applyAlignment="1">
      <alignment vertical="center" wrapText="1"/>
    </xf>
    <xf numFmtId="0" fontId="5" fillId="0" borderId="12" xfId="0" applyFont="1" applyBorder="1" applyAlignment="1">
      <alignment vertical="center"/>
    </xf>
    <xf numFmtId="0" fontId="5" fillId="0" borderId="56" xfId="0" applyFont="1" applyBorder="1" applyAlignment="1">
      <alignment horizontal="center" vertical="center"/>
    </xf>
    <xf numFmtId="0" fontId="5" fillId="0" borderId="29" xfId="0" applyFont="1" applyBorder="1" applyAlignment="1">
      <alignment horizontal="center" vertical="center"/>
    </xf>
    <xf numFmtId="49" fontId="5" fillId="6" borderId="15" xfId="0" applyNumberFormat="1" applyFont="1" applyFill="1" applyBorder="1" applyAlignment="1">
      <alignment horizontal="center" vertical="center" wrapText="1"/>
    </xf>
    <xf numFmtId="49" fontId="5" fillId="6" borderId="15" xfId="0" applyNumberFormat="1" applyFont="1" applyFill="1" applyBorder="1" applyAlignment="1">
      <alignment horizontal="center" vertical="center"/>
    </xf>
    <xf numFmtId="49" fontId="5" fillId="6" borderId="32" xfId="0" applyNumberFormat="1" applyFont="1" applyFill="1" applyBorder="1" applyAlignment="1">
      <alignment horizontal="left" vertical="center"/>
    </xf>
    <xf numFmtId="49" fontId="5" fillId="6" borderId="32" xfId="0" applyNumberFormat="1" applyFont="1" applyFill="1" applyBorder="1" applyAlignment="1">
      <alignment vertical="center"/>
    </xf>
    <xf numFmtId="49" fontId="5" fillId="6" borderId="15" xfId="0" applyNumberFormat="1" applyFont="1" applyFill="1" applyBorder="1" applyAlignment="1">
      <alignment horizontal="left" vertical="center" wrapText="1"/>
    </xf>
    <xf numFmtId="49" fontId="5" fillId="6" borderId="49" xfId="0" applyNumberFormat="1" applyFont="1" applyFill="1" applyBorder="1" applyAlignment="1">
      <alignment horizontal="center" vertical="center" wrapText="1"/>
    </xf>
    <xf numFmtId="49" fontId="5" fillId="6" borderId="30" xfId="0" applyNumberFormat="1" applyFont="1" applyFill="1" applyBorder="1" applyAlignment="1">
      <alignment horizontal="center" vertical="center" wrapText="1"/>
    </xf>
    <xf numFmtId="49" fontId="5" fillId="6" borderId="24" xfId="0" applyNumberFormat="1" applyFont="1" applyFill="1" applyBorder="1" applyAlignment="1">
      <alignment horizontal="center" vertical="center" wrapText="1"/>
    </xf>
    <xf numFmtId="49" fontId="5" fillId="6" borderId="49" xfId="0" applyNumberFormat="1" applyFont="1" applyFill="1" applyBorder="1" applyAlignment="1">
      <alignment horizontal="center" vertical="center"/>
    </xf>
    <xf numFmtId="49" fontId="5" fillId="6" borderId="30" xfId="0" applyNumberFormat="1" applyFont="1" applyFill="1" applyBorder="1" applyAlignment="1">
      <alignment horizontal="center" vertical="center"/>
    </xf>
    <xf numFmtId="49" fontId="5" fillId="6" borderId="24" xfId="0" applyNumberFormat="1" applyFont="1" applyFill="1" applyBorder="1" applyAlignment="1">
      <alignment horizontal="center" vertical="center"/>
    </xf>
    <xf numFmtId="49" fontId="5" fillId="6" borderId="20" xfId="0" applyNumberFormat="1" applyFont="1" applyFill="1" applyBorder="1" applyAlignment="1">
      <alignment horizontal="left" vertical="center"/>
    </xf>
    <xf numFmtId="49" fontId="5" fillId="6" borderId="22" xfId="0" applyNumberFormat="1" applyFont="1" applyFill="1" applyBorder="1" applyAlignment="1">
      <alignment horizontal="left" vertical="center"/>
    </xf>
    <xf numFmtId="49" fontId="5" fillId="6" borderId="38" xfId="0" applyNumberFormat="1" applyFont="1" applyFill="1" applyBorder="1" applyAlignment="1">
      <alignment horizontal="left" vertical="center"/>
    </xf>
    <xf numFmtId="49" fontId="5" fillId="6" borderId="38" xfId="0" applyNumberFormat="1" applyFont="1" applyFill="1" applyBorder="1" applyAlignment="1">
      <alignment vertical="center"/>
    </xf>
    <xf numFmtId="49" fontId="5" fillId="5" borderId="6" xfId="0" applyNumberFormat="1" applyFont="1" applyFill="1" applyBorder="1" applyAlignment="1">
      <alignment vertical="center"/>
    </xf>
    <xf numFmtId="49" fontId="5" fillId="5" borderId="18" xfId="0" applyNumberFormat="1" applyFont="1" applyFill="1" applyBorder="1" applyAlignment="1">
      <alignment vertical="center" wrapText="1"/>
    </xf>
    <xf numFmtId="49" fontId="5" fillId="5" borderId="6" xfId="0" applyNumberFormat="1" applyFont="1" applyFill="1" applyBorder="1" applyAlignment="1">
      <alignment vertical="center" wrapText="1"/>
    </xf>
    <xf numFmtId="49" fontId="5" fillId="5" borderId="10" xfId="0" applyNumberFormat="1" applyFont="1" applyFill="1" applyBorder="1" applyAlignment="1">
      <alignment vertical="center" wrapText="1"/>
    </xf>
    <xf numFmtId="49" fontId="12" fillId="5" borderId="6" xfId="0" applyNumberFormat="1" applyFont="1" applyFill="1" applyBorder="1" applyAlignment="1">
      <alignment horizontal="center" vertical="center" wrapText="1"/>
    </xf>
    <xf numFmtId="49" fontId="12" fillId="5" borderId="6" xfId="0" applyNumberFormat="1" applyFont="1" applyFill="1" applyBorder="1" applyAlignment="1">
      <alignment vertical="center" wrapText="1"/>
    </xf>
    <xf numFmtId="49" fontId="5" fillId="5" borderId="10" xfId="0" applyNumberFormat="1" applyFont="1" applyFill="1" applyBorder="1" applyAlignment="1">
      <alignment horizontal="center" vertical="center"/>
    </xf>
    <xf numFmtId="49" fontId="5" fillId="5" borderId="10" xfId="0" applyNumberFormat="1" applyFont="1" applyFill="1" applyBorder="1" applyAlignment="1">
      <alignment vertical="center"/>
    </xf>
    <xf numFmtId="4" fontId="5" fillId="5" borderId="6" xfId="0" applyNumberFormat="1" applyFont="1" applyFill="1" applyBorder="1" applyAlignment="1">
      <alignment horizontal="center" vertical="center" wrapText="1"/>
    </xf>
    <xf numFmtId="3" fontId="5" fillId="5" borderId="6" xfId="0" applyNumberFormat="1" applyFont="1" applyFill="1" applyBorder="1" applyAlignment="1">
      <alignment horizontal="center" vertical="center" wrapText="1"/>
    </xf>
    <xf numFmtId="0" fontId="5" fillId="5" borderId="6" xfId="0" applyFont="1" applyFill="1" applyBorder="1" applyAlignment="1">
      <alignment horizontal="center" vertical="center" wrapText="1"/>
    </xf>
    <xf numFmtId="49" fontId="5" fillId="5" borderId="6" xfId="0" applyNumberFormat="1" applyFont="1" applyFill="1" applyBorder="1" applyAlignment="1">
      <alignment horizontal="left" vertical="top" wrapText="1"/>
    </xf>
    <xf numFmtId="49" fontId="12" fillId="5" borderId="10" xfId="0" applyNumberFormat="1" applyFont="1" applyFill="1" applyBorder="1" applyAlignment="1">
      <alignment horizontal="center" vertical="center" wrapText="1"/>
    </xf>
    <xf numFmtId="49" fontId="15" fillId="5" borderId="10" xfId="0" applyNumberFormat="1" applyFont="1" applyFill="1" applyBorder="1" applyAlignment="1">
      <alignment horizontal="center" vertical="center" wrapText="1"/>
    </xf>
    <xf numFmtId="49" fontId="5" fillId="5" borderId="6" xfId="0" applyNumberFormat="1" applyFont="1" applyFill="1" applyBorder="1" applyAlignment="1">
      <alignment horizontal="right" vertical="center" wrapText="1"/>
    </xf>
    <xf numFmtId="49" fontId="5" fillId="5" borderId="10" xfId="0" applyNumberFormat="1" applyFont="1" applyFill="1" applyBorder="1" applyAlignment="1">
      <alignment horizontal="left" vertical="center"/>
    </xf>
    <xf numFmtId="49" fontId="12" fillId="5" borderId="6" xfId="0" applyNumberFormat="1" applyFont="1" applyFill="1" applyBorder="1" applyAlignment="1">
      <alignment horizontal="center" vertical="center"/>
    </xf>
    <xf numFmtId="49" fontId="5" fillId="5" borderId="6" xfId="0" applyNumberFormat="1" applyFont="1" applyFill="1" applyBorder="1" applyAlignment="1">
      <alignment horizontal="left" vertical="center"/>
    </xf>
    <xf numFmtId="49" fontId="12" fillId="5" borderId="10" xfId="0" applyNumberFormat="1" applyFont="1" applyFill="1" applyBorder="1" applyAlignment="1">
      <alignment horizontal="left" vertical="center" wrapText="1"/>
    </xf>
    <xf numFmtId="3" fontId="5" fillId="5" borderId="6" xfId="2" applyNumberFormat="1" applyFont="1" applyFill="1" applyBorder="1" applyAlignment="1">
      <alignment horizontal="center" vertical="center"/>
    </xf>
    <xf numFmtId="3" fontId="5" fillId="5" borderId="6" xfId="0" applyNumberFormat="1" applyFont="1" applyFill="1" applyBorder="1" applyAlignment="1">
      <alignment horizontal="center" vertical="center"/>
    </xf>
    <xf numFmtId="49" fontId="12" fillId="5" borderId="20" xfId="0" applyNumberFormat="1" applyFont="1" applyFill="1" applyBorder="1" applyAlignment="1">
      <alignment vertical="center" wrapText="1"/>
    </xf>
    <xf numFmtId="0" fontId="5" fillId="5" borderId="13" xfId="0" applyFont="1" applyFill="1" applyBorder="1" applyAlignment="1">
      <alignment horizontal="center" vertical="center" wrapText="1"/>
    </xf>
    <xf numFmtId="49" fontId="5" fillId="5" borderId="43" xfId="0" applyNumberFormat="1" applyFont="1" applyFill="1" applyBorder="1" applyAlignment="1">
      <alignment vertical="center" wrapText="1"/>
    </xf>
    <xf numFmtId="49" fontId="5" fillId="5" borderId="20" xfId="0" applyNumberFormat="1" applyFont="1" applyFill="1" applyBorder="1" applyAlignment="1">
      <alignment horizontal="center" vertical="center"/>
    </xf>
    <xf numFmtId="0" fontId="5" fillId="5" borderId="9" xfId="0" applyFont="1" applyFill="1" applyBorder="1" applyAlignment="1">
      <alignment vertical="center" wrapText="1"/>
    </xf>
    <xf numFmtId="0" fontId="5" fillId="5" borderId="11" xfId="0" applyFont="1" applyFill="1" applyBorder="1" applyAlignment="1">
      <alignment horizontal="center" vertical="center" wrapText="1"/>
    </xf>
    <xf numFmtId="49" fontId="5" fillId="5" borderId="43" xfId="0" applyNumberFormat="1" applyFont="1" applyFill="1" applyBorder="1" applyAlignment="1">
      <alignment horizontal="center" vertical="center"/>
    </xf>
    <xf numFmtId="49" fontId="12" fillId="5" borderId="6" xfId="0" applyNumberFormat="1" applyFont="1" applyFill="1" applyBorder="1" applyAlignment="1">
      <alignment vertical="center" wrapText="1" shrinkToFit="1"/>
    </xf>
    <xf numFmtId="49" fontId="12" fillId="5" borderId="20" xfId="0" applyNumberFormat="1" applyFont="1" applyFill="1" applyBorder="1" applyAlignment="1">
      <alignment vertical="center" wrapText="1" shrinkToFit="1"/>
    </xf>
    <xf numFmtId="0" fontId="12" fillId="5" borderId="13" xfId="0" applyFont="1" applyFill="1" applyBorder="1" applyAlignment="1">
      <alignment horizontal="center" vertical="center" wrapText="1"/>
    </xf>
    <xf numFmtId="0" fontId="5" fillId="5" borderId="10" xfId="0" applyFont="1" applyFill="1" applyBorder="1" applyAlignment="1">
      <alignment horizontal="center" vertical="center"/>
    </xf>
    <xf numFmtId="49" fontId="5" fillId="5" borderId="48" xfId="0" applyNumberFormat="1" applyFont="1" applyFill="1" applyBorder="1" applyAlignment="1">
      <alignment vertical="center" wrapText="1"/>
    </xf>
    <xf numFmtId="49" fontId="5" fillId="5" borderId="42" xfId="0" applyNumberFormat="1" applyFont="1" applyFill="1" applyBorder="1" applyAlignment="1">
      <alignment vertical="center"/>
    </xf>
    <xf numFmtId="0" fontId="5" fillId="5" borderId="6" xfId="0" applyFont="1" applyFill="1" applyBorder="1" applyAlignment="1">
      <alignment horizontal="center" vertical="center"/>
    </xf>
    <xf numFmtId="49" fontId="5" fillId="5" borderId="43" xfId="0" applyNumberFormat="1" applyFont="1" applyFill="1" applyBorder="1" applyAlignment="1">
      <alignment vertical="center"/>
    </xf>
    <xf numFmtId="49" fontId="5" fillId="5" borderId="48" xfId="0" applyNumberFormat="1" applyFont="1" applyFill="1" applyBorder="1" applyAlignment="1">
      <alignment horizontal="center" vertical="center"/>
    </xf>
    <xf numFmtId="49" fontId="5" fillId="5" borderId="42" xfId="0" applyNumberFormat="1" applyFont="1" applyFill="1" applyBorder="1" applyAlignment="1">
      <alignment horizontal="left" vertical="center"/>
    </xf>
    <xf numFmtId="49" fontId="5" fillId="5" borderId="43" xfId="0" applyNumberFormat="1" applyFont="1" applyFill="1" applyBorder="1" applyAlignment="1">
      <alignment horizontal="left" vertical="center" wrapText="1"/>
    </xf>
    <xf numFmtId="49" fontId="5" fillId="5" borderId="42" xfId="0" applyNumberFormat="1" applyFont="1" applyFill="1" applyBorder="1" applyAlignment="1">
      <alignment horizontal="center" vertical="center"/>
    </xf>
    <xf numFmtId="49" fontId="5" fillId="5" borderId="20" xfId="0" applyNumberFormat="1" applyFont="1" applyFill="1" applyBorder="1" applyAlignment="1">
      <alignment horizontal="left" vertical="top" wrapText="1"/>
    </xf>
    <xf numFmtId="49" fontId="12" fillId="5" borderId="10" xfId="0" applyNumberFormat="1" applyFont="1" applyFill="1" applyBorder="1" applyAlignment="1">
      <alignment horizontal="center" vertical="center"/>
    </xf>
    <xf numFmtId="49" fontId="12" fillId="5" borderId="48" xfId="0" applyNumberFormat="1" applyFont="1" applyFill="1" applyBorder="1" applyAlignment="1">
      <alignment horizontal="left" vertical="center" wrapText="1"/>
    </xf>
    <xf numFmtId="49" fontId="12" fillId="5" borderId="20" xfId="0" applyNumberFormat="1" applyFont="1" applyFill="1" applyBorder="1" applyAlignment="1">
      <alignment horizontal="center" vertical="center" wrapText="1"/>
    </xf>
    <xf numFmtId="49" fontId="5" fillId="5" borderId="20" xfId="0" applyNumberFormat="1" applyFont="1" applyFill="1" applyBorder="1" applyAlignment="1">
      <alignment vertical="center" wrapText="1"/>
    </xf>
    <xf numFmtId="0" fontId="5" fillId="5" borderId="12" xfId="0" applyFont="1" applyFill="1" applyBorder="1" applyAlignment="1">
      <alignment vertical="center" wrapText="1"/>
    </xf>
    <xf numFmtId="0" fontId="12" fillId="5" borderId="13" xfId="0" applyFont="1" applyFill="1" applyBorder="1" applyAlignment="1">
      <alignment horizontal="center" vertical="center"/>
    </xf>
    <xf numFmtId="49" fontId="5" fillId="5" borderId="53" xfId="0" applyNumberFormat="1" applyFont="1" applyFill="1" applyBorder="1" applyAlignment="1">
      <alignment horizontal="center" vertical="center"/>
    </xf>
    <xf numFmtId="49" fontId="5" fillId="5" borderId="27" xfId="0" applyNumberFormat="1" applyFont="1" applyFill="1" applyBorder="1" applyAlignment="1">
      <alignment horizontal="center" vertical="center"/>
    </xf>
    <xf numFmtId="49" fontId="5" fillId="5" borderId="26" xfId="0" applyNumberFormat="1" applyFont="1" applyFill="1" applyBorder="1" applyAlignment="1">
      <alignment horizontal="center" vertical="center"/>
    </xf>
    <xf numFmtId="49" fontId="15" fillId="5" borderId="10" xfId="0" applyNumberFormat="1" applyFont="1" applyFill="1" applyBorder="1" applyAlignment="1">
      <alignment horizontal="center" vertical="center"/>
    </xf>
    <xf numFmtId="49" fontId="5" fillId="5" borderId="23" xfId="0" applyNumberFormat="1" applyFont="1" applyFill="1" applyBorder="1" applyAlignment="1">
      <alignment horizontal="center" vertical="center"/>
    </xf>
    <xf numFmtId="49" fontId="5" fillId="5" borderId="57" xfId="0" applyNumberFormat="1" applyFont="1" applyFill="1" applyBorder="1" applyAlignment="1">
      <alignment horizontal="center" vertical="center"/>
    </xf>
    <xf numFmtId="49" fontId="5" fillId="5" borderId="48" xfId="0" applyNumberFormat="1" applyFont="1" applyFill="1" applyBorder="1" applyAlignment="1">
      <alignment horizontal="left" vertical="center" wrapText="1"/>
    </xf>
    <xf numFmtId="49" fontId="5" fillId="5" borderId="20" xfId="0" applyNumberFormat="1" applyFont="1" applyFill="1" applyBorder="1" applyAlignment="1">
      <alignment horizontal="center" vertical="center" wrapText="1"/>
    </xf>
    <xf numFmtId="49" fontId="5" fillId="5" borderId="43" xfId="0" applyNumberFormat="1" applyFont="1" applyFill="1" applyBorder="1" applyAlignment="1">
      <alignment horizontal="center" vertical="center" wrapText="1"/>
    </xf>
    <xf numFmtId="49" fontId="5" fillId="5" borderId="48" xfId="0" applyNumberFormat="1" applyFont="1" applyFill="1" applyBorder="1" applyAlignment="1">
      <alignment horizontal="center" vertical="center" wrapText="1"/>
    </xf>
    <xf numFmtId="49" fontId="5" fillId="5" borderId="27" xfId="0" applyNumberFormat="1" applyFont="1" applyFill="1" applyBorder="1" applyAlignment="1">
      <alignment horizontal="center" vertical="center" wrapText="1"/>
    </xf>
    <xf numFmtId="49" fontId="5" fillId="5" borderId="20" xfId="0" applyNumberFormat="1" applyFont="1" applyFill="1" applyBorder="1" applyAlignment="1">
      <alignment vertical="center"/>
    </xf>
    <xf numFmtId="49" fontId="5" fillId="5" borderId="42" xfId="0" applyNumberFormat="1" applyFont="1" applyFill="1" applyBorder="1" applyAlignment="1">
      <alignment vertical="center" wrapText="1"/>
    </xf>
    <xf numFmtId="49" fontId="5" fillId="6" borderId="15" xfId="0" applyNumberFormat="1" applyFont="1" applyFill="1" applyBorder="1" applyAlignment="1">
      <alignment vertical="center" wrapText="1"/>
    </xf>
    <xf numFmtId="49" fontId="5" fillId="6" borderId="15" xfId="0" applyNumberFormat="1" applyFont="1" applyFill="1" applyBorder="1" applyAlignment="1">
      <alignment vertical="center"/>
    </xf>
    <xf numFmtId="49" fontId="5" fillId="6" borderId="32" xfId="0" applyNumberFormat="1" applyFont="1" applyFill="1" applyBorder="1" applyAlignment="1">
      <alignment vertical="center" wrapText="1"/>
    </xf>
    <xf numFmtId="0" fontId="5" fillId="6" borderId="15" xfId="0" applyFont="1" applyFill="1" applyBorder="1" applyAlignment="1">
      <alignment horizontal="center" vertical="center"/>
    </xf>
    <xf numFmtId="49" fontId="5" fillId="6" borderId="49" xfId="0" applyNumberFormat="1" applyFont="1" applyFill="1" applyBorder="1" applyAlignment="1">
      <alignment vertical="center"/>
    </xf>
    <xf numFmtId="0" fontId="5" fillId="6" borderId="32" xfId="0" applyFont="1" applyFill="1" applyBorder="1" applyAlignment="1">
      <alignment horizontal="center" vertical="center"/>
    </xf>
    <xf numFmtId="49" fontId="4" fillId="4" borderId="20" xfId="0" applyNumberFormat="1"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49" fontId="5" fillId="5" borderId="10" xfId="2" applyNumberFormat="1" applyFont="1" applyFill="1" applyBorder="1" applyAlignment="1">
      <alignment horizontal="center" vertical="center"/>
    </xf>
    <xf numFmtId="2" fontId="5" fillId="5" borderId="6" xfId="0" applyNumberFormat="1" applyFont="1" applyFill="1" applyBorder="1" applyAlignment="1">
      <alignment horizontal="center" vertical="center"/>
    </xf>
    <xf numFmtId="0" fontId="12" fillId="5" borderId="6" xfId="0" applyFont="1" applyFill="1" applyBorder="1" applyAlignment="1">
      <alignment horizontal="center" vertical="center"/>
    </xf>
    <xf numFmtId="49" fontId="12" fillId="5" borderId="6" xfId="0" applyNumberFormat="1" applyFont="1" applyFill="1" applyBorder="1" applyAlignment="1">
      <alignment horizontal="left" vertical="center" wrapText="1"/>
    </xf>
    <xf numFmtId="0" fontId="12" fillId="5" borderId="12" xfId="0" applyFont="1" applyFill="1" applyBorder="1" applyAlignment="1">
      <alignment vertical="center" wrapText="1"/>
    </xf>
    <xf numFmtId="0" fontId="12" fillId="5" borderId="10" xfId="0" applyFont="1" applyFill="1" applyBorder="1" applyAlignment="1">
      <alignment horizontal="center" vertical="center"/>
    </xf>
    <xf numFmtId="49" fontId="5" fillId="5" borderId="12" xfId="0" applyNumberFormat="1" applyFont="1" applyFill="1" applyBorder="1" applyAlignment="1">
      <alignment horizontal="center" vertical="center" wrapText="1"/>
    </xf>
    <xf numFmtId="49" fontId="5" fillId="5" borderId="13" xfId="0" applyNumberFormat="1" applyFont="1" applyFill="1" applyBorder="1" applyAlignment="1">
      <alignment horizontal="center" vertical="center" wrapText="1"/>
    </xf>
    <xf numFmtId="49" fontId="4" fillId="12" borderId="32" xfId="0" applyNumberFormat="1" applyFont="1" applyFill="1" applyBorder="1" applyAlignment="1">
      <alignment horizontal="center" vertical="center" wrapText="1"/>
    </xf>
    <xf numFmtId="49" fontId="5" fillId="5" borderId="29" xfId="0" applyNumberFormat="1" applyFont="1" applyFill="1" applyBorder="1" applyAlignment="1">
      <alignment horizontal="center" vertical="center" wrapText="1"/>
    </xf>
    <xf numFmtId="49" fontId="5" fillId="5" borderId="28" xfId="0" applyNumberFormat="1" applyFont="1" applyFill="1" applyBorder="1" applyAlignment="1">
      <alignment vertical="center" wrapText="1"/>
    </xf>
    <xf numFmtId="49" fontId="5" fillId="5" borderId="29" xfId="0" applyNumberFormat="1" applyFont="1" applyFill="1" applyBorder="1" applyAlignment="1">
      <alignment vertical="center" wrapText="1"/>
    </xf>
    <xf numFmtId="0" fontId="5" fillId="5" borderId="10" xfId="0" applyFont="1" applyFill="1" applyBorder="1" applyAlignment="1">
      <alignment horizontal="center" vertical="center" wrapText="1"/>
    </xf>
    <xf numFmtId="0" fontId="12" fillId="5" borderId="6" xfId="0" applyFont="1" applyFill="1" applyBorder="1" applyAlignment="1">
      <alignment horizontal="center" vertical="center" wrapText="1"/>
    </xf>
    <xf numFmtId="49" fontId="5" fillId="5" borderId="12" xfId="0" applyNumberFormat="1" applyFont="1" applyFill="1" applyBorder="1" applyAlignment="1">
      <alignment horizontal="left" vertical="center" wrapText="1"/>
    </xf>
    <xf numFmtId="0" fontId="5" fillId="6" borderId="15" xfId="0" applyFont="1" applyFill="1" applyBorder="1" applyAlignment="1">
      <alignment horizontal="center" vertical="center" wrapText="1"/>
    </xf>
    <xf numFmtId="49" fontId="5" fillId="6" borderId="49" xfId="0" applyNumberFormat="1" applyFont="1" applyFill="1" applyBorder="1" applyAlignment="1">
      <alignment vertical="center" wrapText="1"/>
    </xf>
    <xf numFmtId="0" fontId="5" fillId="6" borderId="32" xfId="0" applyFont="1" applyFill="1" applyBorder="1" applyAlignment="1">
      <alignment horizontal="center" vertical="center" wrapText="1"/>
    </xf>
    <xf numFmtId="49" fontId="5" fillId="6" borderId="38" xfId="0" applyNumberFormat="1" applyFont="1" applyFill="1" applyBorder="1" applyAlignment="1">
      <alignment vertical="center" wrapText="1"/>
    </xf>
    <xf numFmtId="49" fontId="4" fillId="12" borderId="15" xfId="0" applyNumberFormat="1" applyFont="1" applyFill="1" applyBorder="1" applyAlignment="1">
      <alignment horizontal="center" vertical="center" wrapText="1"/>
    </xf>
    <xf numFmtId="0" fontId="5" fillId="0" borderId="6" xfId="0" applyFont="1" applyBorder="1" applyAlignment="1">
      <alignment vertical="center" wrapText="1"/>
    </xf>
    <xf numFmtId="49" fontId="5" fillId="0" borderId="6" xfId="0" applyNumberFormat="1" applyFont="1" applyBorder="1" applyAlignment="1">
      <alignment horizontal="left" vertical="top" wrapText="1"/>
    </xf>
    <xf numFmtId="49" fontId="5" fillId="0" borderId="6" xfId="0" applyNumberFormat="1" applyFont="1" applyBorder="1" applyAlignment="1">
      <alignment vertical="center"/>
    </xf>
    <xf numFmtId="0" fontId="5" fillId="0" borderId="6" xfId="0" applyFont="1" applyBorder="1" applyAlignment="1">
      <alignment horizontal="center" vertical="center"/>
    </xf>
    <xf numFmtId="49" fontId="5" fillId="0" borderId="20" xfId="0" applyNumberFormat="1" applyFont="1" applyBorder="1" applyAlignment="1">
      <alignment vertical="center" wrapText="1"/>
    </xf>
    <xf numFmtId="49" fontId="7" fillId="0" borderId="42" xfId="0" applyNumberFormat="1" applyFont="1" applyBorder="1" applyAlignment="1">
      <alignment vertical="center"/>
    </xf>
    <xf numFmtId="49" fontId="5" fillId="0" borderId="20" xfId="0" applyNumberFormat="1" applyFont="1" applyBorder="1" applyAlignment="1">
      <alignment vertical="center"/>
    </xf>
    <xf numFmtId="0" fontId="5" fillId="0" borderId="9" xfId="0" applyFont="1" applyBorder="1" applyAlignment="1">
      <alignment vertical="center" wrapText="1" shrinkToFit="1"/>
    </xf>
    <xf numFmtId="49" fontId="12" fillId="0" borderId="6" xfId="0" applyNumberFormat="1" applyFont="1" applyBorder="1" applyAlignment="1">
      <alignment vertical="center" wrapText="1"/>
    </xf>
    <xf numFmtId="0" fontId="22" fillId="13" borderId="6" xfId="0" applyFont="1" applyFill="1" applyBorder="1" applyAlignment="1">
      <alignment horizontal="center" vertical="center" wrapText="1"/>
    </xf>
    <xf numFmtId="0" fontId="22" fillId="13" borderId="18" xfId="0" applyFont="1" applyFill="1" applyBorder="1" applyAlignment="1">
      <alignment horizontal="center" vertical="center" wrapText="1"/>
    </xf>
    <xf numFmtId="0" fontId="22" fillId="13" borderId="38" xfId="0" applyFont="1" applyFill="1" applyBorder="1" applyAlignment="1">
      <alignment horizontal="center" vertical="center"/>
    </xf>
    <xf numFmtId="0" fontId="22" fillId="13" borderId="47" xfId="0" applyFont="1" applyFill="1" applyBorder="1" applyAlignment="1">
      <alignment horizontal="center" vertical="center"/>
    </xf>
    <xf numFmtId="0" fontId="22" fillId="13" borderId="32" xfId="0" applyFont="1" applyFill="1" applyBorder="1" applyAlignment="1">
      <alignment horizontal="center" vertical="center" wrapText="1"/>
    </xf>
    <xf numFmtId="0" fontId="22" fillId="0" borderId="34" xfId="0" applyFont="1" applyBorder="1" applyAlignment="1">
      <alignment horizontal="center" vertical="center" wrapText="1"/>
    </xf>
    <xf numFmtId="0" fontId="22" fillId="13" borderId="24" xfId="0" applyFont="1" applyFill="1" applyBorder="1" applyAlignment="1">
      <alignment horizontal="center" vertical="center"/>
    </xf>
    <xf numFmtId="0" fontId="22" fillId="13" borderId="32" xfId="0" applyFont="1" applyFill="1" applyBorder="1" applyAlignment="1">
      <alignment horizontal="center" vertical="center"/>
    </xf>
    <xf numFmtId="0" fontId="22" fillId="13" borderId="34" xfId="0" applyFont="1" applyFill="1" applyBorder="1" applyAlignment="1">
      <alignment horizontal="center" vertical="center" wrapText="1"/>
    </xf>
    <xf numFmtId="0" fontId="22" fillId="13" borderId="34" xfId="0" applyFont="1" applyFill="1" applyBorder="1" applyAlignment="1">
      <alignment horizontal="left" vertical="center" wrapText="1"/>
    </xf>
    <xf numFmtId="0" fontId="22" fillId="13" borderId="67" xfId="0" applyFont="1" applyFill="1" applyBorder="1" applyAlignment="1">
      <alignment horizontal="center" vertical="center" wrapText="1"/>
    </xf>
    <xf numFmtId="0" fontId="22" fillId="0" borderId="22" xfId="0" applyFont="1" applyBorder="1" applyAlignment="1">
      <alignment horizontal="center" vertical="center" wrapText="1"/>
    </xf>
    <xf numFmtId="0" fontId="22" fillId="13" borderId="22" xfId="0" applyFont="1" applyFill="1" applyBorder="1" applyAlignment="1">
      <alignment horizontal="center" vertical="center"/>
    </xf>
    <xf numFmtId="0" fontId="22" fillId="13" borderId="21" xfId="0" applyFont="1" applyFill="1" applyBorder="1" applyAlignment="1">
      <alignment horizontal="center" vertical="center"/>
    </xf>
    <xf numFmtId="0" fontId="22" fillId="13" borderId="29" xfId="0" applyFont="1" applyFill="1" applyBorder="1" applyAlignment="1">
      <alignment horizontal="center" vertical="center"/>
    </xf>
    <xf numFmtId="0" fontId="22" fillId="13" borderId="43" xfId="0" applyFont="1" applyFill="1" applyBorder="1" applyAlignment="1">
      <alignment horizontal="center" vertical="center"/>
    </xf>
    <xf numFmtId="0" fontId="9" fillId="13" borderId="6" xfId="4" applyFont="1" applyFill="1" applyBorder="1" applyAlignment="1">
      <alignment horizontal="center" vertical="center" wrapText="1"/>
    </xf>
    <xf numFmtId="0" fontId="22" fillId="13" borderId="22" xfId="0" applyFont="1" applyFill="1" applyBorder="1" applyAlignment="1">
      <alignment horizontal="left" vertical="center" wrapText="1"/>
    </xf>
    <xf numFmtId="49" fontId="5" fillId="6" borderId="32" xfId="0" applyNumberFormat="1" applyFont="1" applyFill="1" applyBorder="1" applyAlignment="1">
      <alignment horizontal="left" vertical="center" wrapText="1"/>
    </xf>
    <xf numFmtId="0" fontId="22" fillId="13" borderId="15" xfId="0" applyFont="1" applyFill="1" applyBorder="1" applyAlignment="1">
      <alignment wrapText="1"/>
    </xf>
    <xf numFmtId="0" fontId="25" fillId="13" borderId="15" xfId="0" applyFont="1" applyFill="1" applyBorder="1" applyAlignment="1">
      <alignment horizontal="center" vertical="center"/>
    </xf>
    <xf numFmtId="0" fontId="26" fillId="13" borderId="32" xfId="0" applyFont="1" applyFill="1" applyBorder="1" applyAlignment="1">
      <alignment horizontal="center" vertical="center" wrapText="1"/>
    </xf>
    <xf numFmtId="49" fontId="5" fillId="6" borderId="6" xfId="0" applyNumberFormat="1" applyFont="1" applyFill="1" applyBorder="1" applyAlignment="1">
      <alignment horizontal="left" vertical="center" wrapText="1"/>
    </xf>
    <xf numFmtId="0" fontId="22" fillId="13" borderId="15" xfId="0" applyFont="1" applyFill="1" applyBorder="1" applyAlignment="1">
      <alignment horizontal="center" vertical="center" wrapText="1"/>
    </xf>
    <xf numFmtId="49" fontId="9" fillId="6" borderId="15" xfId="4" applyNumberFormat="1" applyFont="1" applyFill="1" applyBorder="1" applyAlignment="1">
      <alignment horizontal="center" vertical="center" wrapText="1"/>
    </xf>
    <xf numFmtId="49" fontId="23" fillId="6" borderId="32" xfId="0" applyNumberFormat="1" applyFont="1" applyFill="1" applyBorder="1" applyAlignment="1">
      <alignment vertical="center" wrapText="1"/>
    </xf>
    <xf numFmtId="0" fontId="25" fillId="13" borderId="15" xfId="0" applyFont="1" applyFill="1" applyBorder="1" applyAlignment="1">
      <alignment horizontal="left" vertical="center" wrapText="1"/>
    </xf>
    <xf numFmtId="0" fontId="25" fillId="13" borderId="45" xfId="0" applyFont="1" applyFill="1" applyBorder="1" applyAlignment="1">
      <alignment horizontal="left" vertical="center" wrapText="1"/>
    </xf>
    <xf numFmtId="49" fontId="29" fillId="6" borderId="32" xfId="4" applyNumberFormat="1" applyFont="1" applyFill="1" applyBorder="1" applyAlignment="1">
      <alignment horizontal="center" vertical="center" wrapText="1"/>
    </xf>
    <xf numFmtId="0" fontId="22" fillId="13" borderId="74" xfId="0" applyFont="1" applyFill="1" applyBorder="1" applyAlignment="1">
      <alignment horizontal="center" vertical="center" wrapText="1"/>
    </xf>
    <xf numFmtId="0" fontId="22" fillId="13" borderId="73" xfId="0" applyFont="1" applyFill="1" applyBorder="1" applyAlignment="1">
      <alignment horizontal="center" vertical="center" wrapText="1"/>
    </xf>
    <xf numFmtId="0" fontId="22" fillId="13" borderId="74" xfId="0" applyFont="1" applyFill="1" applyBorder="1" applyAlignment="1">
      <alignment vertical="center" wrapText="1"/>
    </xf>
    <xf numFmtId="0" fontId="22" fillId="0" borderId="74" xfId="0" applyFont="1" applyBorder="1" applyAlignment="1">
      <alignment horizontal="center" vertical="center" wrapText="1"/>
    </xf>
    <xf numFmtId="0" fontId="22" fillId="13" borderId="45" xfId="0" applyFont="1" applyFill="1" applyBorder="1" applyAlignment="1">
      <alignment horizontal="center" vertical="center" wrapText="1"/>
    </xf>
    <xf numFmtId="0" fontId="11" fillId="6" borderId="32" xfId="0" applyFont="1" applyFill="1" applyBorder="1" applyAlignment="1">
      <alignment horizontal="center" vertical="center"/>
    </xf>
    <xf numFmtId="49" fontId="11" fillId="6" borderId="32" xfId="0" applyNumberFormat="1" applyFont="1" applyFill="1" applyBorder="1" applyAlignment="1">
      <alignment vertical="center" wrapText="1"/>
    </xf>
    <xf numFmtId="49" fontId="5" fillId="6" borderId="35" xfId="0" applyNumberFormat="1" applyFont="1"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11" fillId="6" borderId="30" xfId="0" applyNumberFormat="1" applyFont="1" applyFill="1" applyBorder="1" applyAlignment="1">
      <alignment horizontal="center" vertical="center" wrapText="1"/>
    </xf>
    <xf numFmtId="49" fontId="11" fillId="6" borderId="30" xfId="0" applyNumberFormat="1" applyFont="1" applyFill="1" applyBorder="1" applyAlignment="1">
      <alignment horizontal="center" vertical="center"/>
    </xf>
    <xf numFmtId="0" fontId="22" fillId="13" borderId="58" xfId="0" applyFont="1" applyFill="1" applyBorder="1" applyAlignment="1">
      <alignment horizontal="center" vertical="center"/>
    </xf>
    <xf numFmtId="49" fontId="11" fillId="6" borderId="32" xfId="0" applyNumberFormat="1" applyFont="1" applyFill="1" applyBorder="1" applyAlignment="1">
      <alignment horizontal="center" vertical="center"/>
    </xf>
    <xf numFmtId="49" fontId="11" fillId="6" borderId="32" xfId="0" applyNumberFormat="1" applyFont="1" applyFill="1" applyBorder="1" applyAlignment="1">
      <alignment horizontal="center" vertical="center" wrapText="1"/>
    </xf>
    <xf numFmtId="49" fontId="11" fillId="6" borderId="6" xfId="0" applyNumberFormat="1" applyFont="1" applyFill="1" applyBorder="1" applyAlignment="1">
      <alignment horizontal="center" vertical="center" wrapText="1"/>
    </xf>
    <xf numFmtId="49" fontId="11" fillId="6" borderId="15" xfId="0" applyNumberFormat="1" applyFont="1" applyFill="1" applyBorder="1" applyAlignment="1">
      <alignment horizontal="center" vertical="center" wrapText="1"/>
    </xf>
    <xf numFmtId="49" fontId="11" fillId="6" borderId="47" xfId="0" applyNumberFormat="1" applyFont="1" applyFill="1" applyBorder="1" applyAlignment="1">
      <alignment horizontal="center" vertical="center" wrapText="1"/>
    </xf>
    <xf numFmtId="0" fontId="22" fillId="13" borderId="30" xfId="0" applyFont="1" applyFill="1" applyBorder="1" applyAlignment="1">
      <alignment horizontal="center" vertical="center" wrapText="1"/>
    </xf>
    <xf numFmtId="0" fontId="22" fillId="13" borderId="62" xfId="0" applyFont="1" applyFill="1" applyBorder="1" applyAlignment="1">
      <alignment horizontal="center" vertical="center" wrapText="1"/>
    </xf>
    <xf numFmtId="49" fontId="5" fillId="6" borderId="75" xfId="0" applyNumberFormat="1" applyFont="1" applyFill="1" applyBorder="1" applyAlignment="1">
      <alignment horizontal="center" vertical="center" wrapText="1"/>
    </xf>
    <xf numFmtId="49" fontId="5" fillId="6" borderId="75" xfId="0" applyNumberFormat="1" applyFont="1" applyFill="1" applyBorder="1" applyAlignment="1">
      <alignment horizontal="left" vertical="center" wrapText="1"/>
    </xf>
    <xf numFmtId="49" fontId="9" fillId="6" borderId="32" xfId="4" applyNumberFormat="1" applyFont="1" applyFill="1" applyBorder="1" applyAlignment="1">
      <alignment horizontal="center" vertical="center" wrapText="1"/>
    </xf>
    <xf numFmtId="49" fontId="11" fillId="6" borderId="24" xfId="0" applyNumberFormat="1" applyFont="1" applyFill="1" applyBorder="1" applyAlignment="1">
      <alignment horizontal="center" vertical="center" wrapText="1"/>
    </xf>
    <xf numFmtId="49" fontId="11" fillId="6" borderId="49" xfId="0" applyNumberFormat="1" applyFont="1" applyFill="1" applyBorder="1" applyAlignment="1">
      <alignment horizontal="center" vertical="center" wrapText="1"/>
    </xf>
    <xf numFmtId="49" fontId="11" fillId="6" borderId="6" xfId="0" applyNumberFormat="1" applyFont="1" applyFill="1" applyBorder="1" applyAlignment="1">
      <alignment horizontal="center" vertical="center"/>
    </xf>
    <xf numFmtId="49" fontId="11" fillId="6" borderId="15" xfId="0" applyNumberFormat="1" applyFont="1" applyFill="1" applyBorder="1" applyAlignment="1">
      <alignment horizontal="center" vertical="center"/>
    </xf>
    <xf numFmtId="49" fontId="5" fillId="6" borderId="85" xfId="0" applyNumberFormat="1" applyFont="1" applyFill="1" applyBorder="1" applyAlignment="1">
      <alignment horizontal="center" vertical="center"/>
    </xf>
    <xf numFmtId="0" fontId="25" fillId="13" borderId="24" xfId="0" applyFont="1" applyFill="1" applyBorder="1" applyAlignment="1">
      <alignment horizontal="center" vertical="center" wrapText="1"/>
    </xf>
    <xf numFmtId="0" fontId="22" fillId="13" borderId="49" xfId="0" applyFont="1" applyFill="1" applyBorder="1" applyAlignment="1">
      <alignment vertical="center" wrapText="1"/>
    </xf>
    <xf numFmtId="0" fontId="22" fillId="13" borderId="15" xfId="0" applyFont="1" applyFill="1" applyBorder="1" applyAlignment="1">
      <alignment horizontal="left" vertical="center" wrapText="1"/>
    </xf>
    <xf numFmtId="0" fontId="22" fillId="13" borderId="24" xfId="0" applyFont="1" applyFill="1" applyBorder="1" applyAlignment="1">
      <alignment horizontal="left" vertical="center" wrapText="1"/>
    </xf>
    <xf numFmtId="49" fontId="11" fillId="5" borderId="15" xfId="0" applyNumberFormat="1" applyFont="1" applyFill="1" applyBorder="1" applyAlignment="1">
      <alignment horizontal="center" vertical="center" wrapText="1"/>
    </xf>
    <xf numFmtId="0" fontId="22" fillId="13" borderId="24" xfId="0" applyFont="1" applyFill="1" applyBorder="1" applyAlignment="1">
      <alignment horizontal="center" vertical="center" wrapText="1"/>
    </xf>
    <xf numFmtId="49" fontId="11" fillId="5" borderId="10" xfId="0" applyNumberFormat="1" applyFont="1" applyFill="1" applyBorder="1" applyAlignment="1">
      <alignment horizontal="center" vertical="center"/>
    </xf>
    <xf numFmtId="49" fontId="11" fillId="5" borderId="6" xfId="0" applyNumberFormat="1" applyFont="1" applyFill="1" applyBorder="1" applyAlignment="1">
      <alignment horizontal="center" vertical="center"/>
    </xf>
    <xf numFmtId="49" fontId="5" fillId="6" borderId="85" xfId="0" applyNumberFormat="1" applyFont="1" applyFill="1" applyBorder="1" applyAlignment="1">
      <alignment horizontal="center" vertical="center" wrapText="1"/>
    </xf>
    <xf numFmtId="49" fontId="5" fillId="6" borderId="85" xfId="0" applyNumberFormat="1" applyFont="1" applyFill="1" applyBorder="1" applyAlignment="1">
      <alignment vertical="center" wrapText="1"/>
    </xf>
    <xf numFmtId="0" fontId="25" fillId="13" borderId="15" xfId="0" applyFont="1" applyFill="1" applyBorder="1" applyAlignment="1">
      <alignment vertical="center" wrapText="1"/>
    </xf>
    <xf numFmtId="0" fontId="25" fillId="13" borderId="45" xfId="0" applyFont="1" applyFill="1" applyBorder="1" applyAlignment="1">
      <alignment vertical="center" wrapText="1"/>
    </xf>
    <xf numFmtId="0" fontId="11" fillId="6" borderId="15" xfId="0" applyFont="1" applyFill="1" applyBorder="1" applyAlignment="1">
      <alignment horizontal="center" vertical="center" wrapText="1"/>
    </xf>
    <xf numFmtId="0" fontId="11" fillId="6" borderId="15" xfId="0" applyFont="1" applyFill="1" applyBorder="1" applyAlignment="1">
      <alignment horizontal="center" vertical="center"/>
    </xf>
    <xf numFmtId="0" fontId="22" fillId="14" borderId="34" xfId="0" applyFont="1" applyFill="1" applyBorder="1" applyAlignment="1">
      <alignment horizontal="center" vertical="center" wrapText="1"/>
    </xf>
    <xf numFmtId="0" fontId="22" fillId="13" borderId="34" xfId="0" applyFont="1" applyFill="1" applyBorder="1" applyAlignment="1">
      <alignment horizontal="center" vertical="center"/>
    </xf>
    <xf numFmtId="49" fontId="5" fillId="6" borderId="38" xfId="0" applyNumberFormat="1" applyFont="1" applyFill="1" applyBorder="1" applyAlignment="1">
      <alignment horizontal="left" vertical="center" wrapText="1"/>
    </xf>
    <xf numFmtId="0" fontId="22" fillId="13" borderId="32" xfId="0" applyFont="1" applyFill="1" applyBorder="1" applyAlignment="1">
      <alignment horizontal="left" vertical="center"/>
    </xf>
    <xf numFmtId="49" fontId="23" fillId="6" borderId="49" xfId="0" applyNumberFormat="1" applyFont="1" applyFill="1" applyBorder="1" applyAlignment="1">
      <alignment horizontal="center" vertical="center" wrapText="1"/>
    </xf>
    <xf numFmtId="49" fontId="5" fillId="7" borderId="60"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49" fontId="23" fillId="6" borderId="38" xfId="0" applyNumberFormat="1" applyFont="1" applyFill="1" applyBorder="1" applyAlignment="1">
      <alignment vertical="center" wrapText="1"/>
    </xf>
    <xf numFmtId="0" fontId="5" fillId="6" borderId="33"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31" xfId="0" applyFont="1" applyFill="1" applyBorder="1" applyAlignment="1">
      <alignment horizontal="center" vertical="center" wrapText="1"/>
    </xf>
    <xf numFmtId="0" fontId="5" fillId="6" borderId="31" xfId="0" applyFont="1" applyFill="1" applyBorder="1" applyAlignment="1">
      <alignment vertical="center"/>
    </xf>
    <xf numFmtId="49" fontId="4" fillId="4" borderId="75" xfId="0" applyNumberFormat="1" applyFont="1" applyFill="1" applyBorder="1" applyAlignment="1">
      <alignment horizontal="center" vertical="center" wrapText="1"/>
    </xf>
    <xf numFmtId="49" fontId="5" fillId="0" borderId="75" xfId="0" applyNumberFormat="1" applyFont="1" applyBorder="1" applyAlignment="1">
      <alignment horizontal="center" vertical="center" wrapText="1"/>
    </xf>
    <xf numFmtId="49" fontId="12" fillId="0" borderId="75" xfId="0" applyNumberFormat="1" applyFont="1" applyBorder="1" applyAlignment="1">
      <alignment horizontal="center" vertical="center" wrapText="1"/>
    </xf>
    <xf numFmtId="49" fontId="9" fillId="0" borderId="75" xfId="1" applyNumberFormat="1" applyFont="1" applyFill="1" applyBorder="1" applyAlignment="1">
      <alignment horizontal="center" vertical="center" wrapText="1"/>
    </xf>
    <xf numFmtId="49" fontId="5" fillId="0" borderId="75" xfId="0" applyNumberFormat="1" applyFont="1" applyBorder="1" applyAlignment="1">
      <alignment horizontal="left" vertical="center" wrapText="1"/>
    </xf>
    <xf numFmtId="0" fontId="5" fillId="0" borderId="75" xfId="0" applyFont="1" applyBorder="1" applyAlignment="1">
      <alignment horizontal="left" vertical="center" wrapText="1"/>
    </xf>
    <xf numFmtId="0" fontId="5" fillId="0" borderId="75" xfId="0" applyFont="1" applyBorder="1" applyAlignment="1">
      <alignment horizontal="center" vertical="center"/>
    </xf>
    <xf numFmtId="49" fontId="9" fillId="0" borderId="75" xfId="4" applyNumberFormat="1" applyFont="1" applyFill="1" applyBorder="1" applyAlignment="1">
      <alignment horizontal="center" vertical="center" wrapText="1"/>
    </xf>
    <xf numFmtId="49" fontId="12" fillId="0" borderId="75" xfId="0" applyNumberFormat="1" applyFont="1" applyBorder="1" applyAlignment="1">
      <alignment horizontal="left" vertical="center" wrapText="1"/>
    </xf>
    <xf numFmtId="49" fontId="4" fillId="4" borderId="48" xfId="0" applyNumberFormat="1" applyFont="1" applyFill="1" applyBorder="1" applyAlignment="1">
      <alignment horizontal="center" vertical="center" wrapText="1"/>
    </xf>
    <xf numFmtId="49" fontId="5" fillId="7" borderId="37" xfId="0" applyNumberFormat="1" applyFont="1" applyFill="1" applyBorder="1" applyAlignment="1">
      <alignment horizontal="center" vertical="center" wrapText="1"/>
    </xf>
    <xf numFmtId="49" fontId="5" fillId="7" borderId="51" xfId="0" applyNumberFormat="1" applyFont="1" applyFill="1" applyBorder="1" applyAlignment="1">
      <alignment horizontal="center" vertical="center" wrapText="1"/>
    </xf>
    <xf numFmtId="49" fontId="5" fillId="7" borderId="2" xfId="0" applyNumberFormat="1" applyFont="1" applyFill="1" applyBorder="1" applyAlignment="1">
      <alignment horizontal="center" vertical="center" wrapText="1"/>
    </xf>
    <xf numFmtId="49" fontId="5" fillId="7" borderId="54" xfId="0" applyNumberFormat="1" applyFont="1" applyFill="1" applyBorder="1" applyAlignment="1">
      <alignment horizontal="center" vertical="center" wrapText="1"/>
    </xf>
    <xf numFmtId="49" fontId="5" fillId="7" borderId="39" xfId="0" applyNumberFormat="1" applyFont="1" applyFill="1" applyBorder="1" applyAlignment="1">
      <alignment horizontal="center" vertical="center" wrapText="1"/>
    </xf>
    <xf numFmtId="49" fontId="5" fillId="7" borderId="72" xfId="0" applyNumberFormat="1" applyFont="1" applyFill="1" applyBorder="1" applyAlignment="1">
      <alignment horizontal="center" vertical="center" wrapText="1"/>
    </xf>
    <xf numFmtId="0" fontId="5" fillId="0" borderId="86" xfId="0" applyFont="1" applyBorder="1" applyAlignment="1">
      <alignment horizontal="left" vertical="center" wrapText="1"/>
    </xf>
    <xf numFmtId="49" fontId="5" fillId="0" borderId="87" xfId="0" applyNumberFormat="1" applyFont="1" applyBorder="1" applyAlignment="1">
      <alignment horizontal="center" vertical="center"/>
    </xf>
    <xf numFmtId="49" fontId="4" fillId="4" borderId="87" xfId="0" applyNumberFormat="1" applyFont="1" applyFill="1" applyBorder="1" applyAlignment="1">
      <alignment horizontal="center" vertical="center" wrapText="1"/>
    </xf>
    <xf numFmtId="0" fontId="5" fillId="6" borderId="16" xfId="0" applyFont="1" applyFill="1" applyBorder="1" applyAlignment="1">
      <alignment horizontal="center" vertical="center"/>
    </xf>
    <xf numFmtId="0" fontId="5" fillId="6" borderId="33" xfId="0" applyFont="1" applyFill="1" applyBorder="1" applyAlignment="1">
      <alignment horizontal="center" vertical="center" wrapText="1"/>
    </xf>
    <xf numFmtId="0" fontId="5" fillId="6" borderId="16" xfId="0"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31" xfId="0" applyFont="1" applyFill="1" applyBorder="1" applyAlignment="1">
      <alignment vertical="center" wrapText="1"/>
    </xf>
    <xf numFmtId="0" fontId="5" fillId="6" borderId="13" xfId="0" applyFont="1" applyFill="1" applyBorder="1" applyAlignment="1">
      <alignment horizontal="center" vertical="center" wrapText="1"/>
    </xf>
    <xf numFmtId="0" fontId="5" fillId="6" borderId="14" xfId="0" applyFont="1" applyFill="1" applyBorder="1" applyAlignment="1">
      <alignment vertical="center" wrapText="1"/>
    </xf>
    <xf numFmtId="0" fontId="5" fillId="6" borderId="31" xfId="0" applyFont="1" applyFill="1" applyBorder="1" applyAlignment="1">
      <alignment horizontal="left" vertical="center" wrapText="1"/>
    </xf>
    <xf numFmtId="49" fontId="5" fillId="6" borderId="16" xfId="0" applyNumberFormat="1" applyFont="1" applyFill="1" applyBorder="1" applyAlignment="1">
      <alignment horizontal="center" vertical="center" wrapText="1"/>
    </xf>
    <xf numFmtId="49" fontId="23" fillId="6" borderId="32" xfId="0" applyNumberFormat="1" applyFont="1" applyFill="1" applyBorder="1" applyAlignment="1">
      <alignment horizontal="left" vertical="center" wrapText="1"/>
    </xf>
    <xf numFmtId="0" fontId="22" fillId="13" borderId="6" xfId="0" applyFont="1" applyFill="1" applyBorder="1" applyAlignment="1">
      <alignment horizontal="center" vertical="center"/>
    </xf>
    <xf numFmtId="49" fontId="5" fillId="7" borderId="9" xfId="0" applyNumberFormat="1" applyFont="1" applyFill="1" applyBorder="1" applyAlignment="1">
      <alignment horizontal="center" vertical="center"/>
    </xf>
    <xf numFmtId="0" fontId="5" fillId="6" borderId="14" xfId="0" applyFont="1" applyFill="1" applyBorder="1" applyAlignment="1">
      <alignment horizontal="center" vertical="center" wrapText="1"/>
    </xf>
    <xf numFmtId="49" fontId="5" fillId="7" borderId="9" xfId="0" applyNumberFormat="1" applyFont="1" applyFill="1" applyBorder="1" applyAlignment="1">
      <alignment vertical="center" wrapText="1"/>
    </xf>
    <xf numFmtId="49" fontId="5" fillId="6" borderId="31" xfId="0" applyNumberFormat="1" applyFont="1" applyFill="1" applyBorder="1" applyAlignment="1">
      <alignment vertical="center" wrapText="1"/>
    </xf>
    <xf numFmtId="49" fontId="5" fillId="6" borderId="14" xfId="0" applyNumberFormat="1" applyFont="1" applyFill="1" applyBorder="1" applyAlignment="1">
      <alignment vertical="center" wrapText="1"/>
    </xf>
    <xf numFmtId="49" fontId="5" fillId="7" borderId="17" xfId="0" applyNumberFormat="1" applyFont="1" applyFill="1" applyBorder="1" applyAlignment="1">
      <alignment vertical="center" wrapText="1"/>
    </xf>
    <xf numFmtId="49" fontId="5" fillId="7" borderId="12" xfId="0" applyNumberFormat="1" applyFont="1" applyFill="1" applyBorder="1" applyAlignment="1">
      <alignment vertical="center" wrapText="1"/>
    </xf>
    <xf numFmtId="49" fontId="5" fillId="7" borderId="41" xfId="0" applyNumberFormat="1" applyFont="1" applyFill="1" applyBorder="1" applyAlignment="1">
      <alignment vertical="center" wrapText="1"/>
    </xf>
    <xf numFmtId="0" fontId="5" fillId="6" borderId="58" xfId="0" applyFont="1" applyFill="1" applyBorder="1" applyAlignment="1">
      <alignment horizontal="center" vertical="center"/>
    </xf>
    <xf numFmtId="0" fontId="5" fillId="0" borderId="31" xfId="0" applyFont="1" applyBorder="1" applyAlignment="1">
      <alignment horizontal="left" vertical="center" wrapText="1"/>
    </xf>
    <xf numFmtId="0" fontId="23" fillId="6" borderId="88" xfId="0" applyFont="1" applyFill="1" applyBorder="1" applyAlignment="1">
      <alignment horizontal="left" wrapText="1"/>
    </xf>
    <xf numFmtId="0" fontId="5" fillId="6" borderId="43" xfId="0" applyFont="1" applyFill="1" applyBorder="1" applyAlignment="1">
      <alignment horizontal="center" vertical="center" wrapText="1"/>
    </xf>
    <xf numFmtId="0" fontId="5" fillId="6" borderId="58" xfId="0" applyFont="1" applyFill="1" applyBorder="1" applyAlignment="1">
      <alignment horizontal="center" vertical="center" wrapText="1"/>
    </xf>
    <xf numFmtId="0" fontId="11" fillId="6" borderId="31" xfId="0" applyFont="1" applyFill="1" applyBorder="1" applyAlignment="1">
      <alignment vertical="center"/>
    </xf>
    <xf numFmtId="0" fontId="11" fillId="6" borderId="33" xfId="0" applyFont="1" applyFill="1" applyBorder="1" applyAlignment="1">
      <alignment horizontal="center" vertical="center" wrapText="1"/>
    </xf>
    <xf numFmtId="0" fontId="30" fillId="6" borderId="87" xfId="0" applyFont="1" applyFill="1" applyBorder="1" applyAlignment="1">
      <alignment horizontal="left" vertical="center" wrapText="1"/>
    </xf>
    <xf numFmtId="0" fontId="30" fillId="6" borderId="88" xfId="0" applyFont="1" applyFill="1" applyBorder="1" applyAlignment="1">
      <alignment horizontal="left" vertical="center" wrapText="1"/>
    </xf>
    <xf numFmtId="0" fontId="5" fillId="6" borderId="33" xfId="0" applyFont="1" applyFill="1" applyBorder="1" applyAlignment="1">
      <alignment horizontal="left" vertical="center" wrapText="1"/>
    </xf>
    <xf numFmtId="0" fontId="23" fillId="6" borderId="88" xfId="0" applyFont="1" applyFill="1" applyBorder="1" applyAlignment="1">
      <alignment horizontal="left" vertical="center" wrapText="1"/>
    </xf>
    <xf numFmtId="0" fontId="11" fillId="6" borderId="88" xfId="0" applyFont="1" applyFill="1" applyBorder="1" applyAlignment="1">
      <alignment horizontal="left" vertical="center" wrapText="1"/>
    </xf>
    <xf numFmtId="0" fontId="5" fillId="6" borderId="12" xfId="0" applyFont="1" applyFill="1" applyBorder="1" applyAlignment="1">
      <alignment vertical="center" wrapText="1"/>
    </xf>
    <xf numFmtId="165" fontId="12" fillId="0" borderId="6" xfId="2" applyFont="1" applyBorder="1" applyAlignment="1">
      <alignment horizontal="center" vertical="center" wrapText="1"/>
    </xf>
    <xf numFmtId="0" fontId="22" fillId="13" borderId="38" xfId="0" applyFont="1" applyFill="1" applyBorder="1" applyAlignment="1">
      <alignment horizontal="center" vertical="center" wrapText="1"/>
    </xf>
    <xf numFmtId="49" fontId="5" fillId="6" borderId="31" xfId="0" applyNumberFormat="1" applyFont="1" applyFill="1" applyBorder="1" applyAlignment="1">
      <alignment horizontal="left" vertical="center" wrapText="1"/>
    </xf>
    <xf numFmtId="0" fontId="5" fillId="6" borderId="14" xfId="0" applyFont="1" applyFill="1" applyBorder="1" applyAlignment="1">
      <alignment horizontal="left" vertical="center" wrapText="1"/>
    </xf>
    <xf numFmtId="49" fontId="23" fillId="6" borderId="32" xfId="0" applyNumberFormat="1" applyFont="1" applyFill="1" applyBorder="1" applyAlignment="1">
      <alignment horizontal="center" vertical="center" wrapText="1"/>
    </xf>
    <xf numFmtId="49" fontId="5" fillId="6" borderId="62" xfId="0" applyNumberFormat="1" applyFont="1" applyFill="1" applyBorder="1" applyAlignment="1">
      <alignment horizontal="center" vertical="center"/>
    </xf>
    <xf numFmtId="49" fontId="5" fillId="6" borderId="58" xfId="0" applyNumberFormat="1" applyFont="1" applyFill="1" applyBorder="1" applyAlignment="1">
      <alignment horizontal="center" vertical="center"/>
    </xf>
    <xf numFmtId="49" fontId="5" fillId="6" borderId="58" xfId="0" applyNumberFormat="1" applyFont="1" applyFill="1" applyBorder="1" applyAlignment="1">
      <alignment vertical="center"/>
    </xf>
    <xf numFmtId="49" fontId="5" fillId="6" borderId="43" xfId="0" applyNumberFormat="1" applyFont="1" applyFill="1" applyBorder="1" applyAlignment="1">
      <alignment horizontal="left" vertical="center"/>
    </xf>
    <xf numFmtId="49" fontId="5" fillId="6" borderId="58" xfId="0" applyNumberFormat="1" applyFont="1" applyFill="1" applyBorder="1" applyAlignment="1">
      <alignment horizontal="center" vertical="center" wrapText="1"/>
    </xf>
    <xf numFmtId="49" fontId="5" fillId="6" borderId="43" xfId="0" applyNumberFormat="1" applyFont="1" applyFill="1" applyBorder="1" applyAlignment="1">
      <alignment horizontal="center" vertical="center" wrapText="1"/>
    </xf>
    <xf numFmtId="49" fontId="5" fillId="6" borderId="62" xfId="0" applyNumberFormat="1" applyFont="1" applyFill="1" applyBorder="1" applyAlignment="1">
      <alignment horizontal="center" vertical="center" wrapText="1"/>
    </xf>
    <xf numFmtId="49" fontId="5" fillId="6" borderId="43" xfId="0" applyNumberFormat="1" applyFont="1" applyFill="1" applyBorder="1" applyAlignment="1">
      <alignment horizontal="center" vertical="center"/>
    </xf>
    <xf numFmtId="2" fontId="23" fillId="0" borderId="6" xfId="0" applyNumberFormat="1" applyFont="1" applyBorder="1" applyAlignment="1">
      <alignment horizontal="left" vertical="center" wrapText="1"/>
    </xf>
    <xf numFmtId="49" fontId="5" fillId="6" borderId="62" xfId="0" applyNumberFormat="1" applyFont="1" applyFill="1" applyBorder="1" applyAlignment="1">
      <alignment vertical="center"/>
    </xf>
    <xf numFmtId="49" fontId="5" fillId="6" borderId="43" xfId="0" applyNumberFormat="1" applyFont="1" applyFill="1" applyBorder="1" applyAlignment="1">
      <alignment vertical="center"/>
    </xf>
    <xf numFmtId="49" fontId="5" fillId="6" borderId="47" xfId="0" applyNumberFormat="1" applyFont="1" applyFill="1" applyBorder="1" applyAlignment="1">
      <alignment vertical="center" wrapText="1"/>
    </xf>
    <xf numFmtId="49" fontId="5" fillId="6" borderId="30" xfId="0" applyNumberFormat="1" applyFont="1" applyFill="1" applyBorder="1" applyAlignment="1">
      <alignment vertical="center" wrapText="1"/>
    </xf>
    <xf numFmtId="49" fontId="5" fillId="6" borderId="58" xfId="0" applyNumberFormat="1" applyFont="1" applyFill="1" applyBorder="1" applyAlignment="1">
      <alignment vertical="center" wrapText="1"/>
    </xf>
    <xf numFmtId="49" fontId="5" fillId="6" borderId="58" xfId="0" applyNumberFormat="1" applyFont="1" applyFill="1" applyBorder="1" applyAlignment="1">
      <alignment horizontal="left" vertical="center" wrapText="1"/>
    </xf>
    <xf numFmtId="49" fontId="5" fillId="6" borderId="62" xfId="0" applyNumberFormat="1" applyFont="1" applyFill="1" applyBorder="1" applyAlignment="1">
      <alignment vertical="center" wrapText="1"/>
    </xf>
    <xf numFmtId="0" fontId="11" fillId="6" borderId="31" xfId="0" applyFont="1" applyFill="1" applyBorder="1" applyAlignment="1">
      <alignment vertical="center" wrapText="1"/>
    </xf>
    <xf numFmtId="49" fontId="11" fillId="6" borderId="47" xfId="0" applyNumberFormat="1" applyFont="1" applyFill="1" applyBorder="1" applyAlignment="1">
      <alignment vertical="center" wrapText="1"/>
    </xf>
    <xf numFmtId="49" fontId="24" fillId="6" borderId="58" xfId="0" applyNumberFormat="1" applyFont="1" applyFill="1" applyBorder="1" applyAlignment="1">
      <alignment vertical="center" wrapText="1"/>
    </xf>
    <xf numFmtId="49" fontId="11" fillId="6" borderId="58" xfId="0" applyNumberFormat="1" applyFont="1" applyFill="1" applyBorder="1" applyAlignment="1">
      <alignment vertical="center" wrapText="1"/>
    </xf>
    <xf numFmtId="49" fontId="23" fillId="6" borderId="58" xfId="0" applyNumberFormat="1" applyFont="1" applyFill="1" applyBorder="1" applyAlignment="1">
      <alignment vertical="center" wrapText="1"/>
    </xf>
    <xf numFmtId="49" fontId="4" fillId="9" borderId="35" xfId="0" applyNumberFormat="1" applyFont="1" applyFill="1" applyBorder="1" applyAlignment="1">
      <alignment horizontal="center" vertical="center" wrapText="1"/>
    </xf>
    <xf numFmtId="49" fontId="5" fillId="0" borderId="25" xfId="0" applyNumberFormat="1" applyFont="1" applyBorder="1" applyAlignment="1">
      <alignment horizontal="center" vertical="center"/>
    </xf>
    <xf numFmtId="49" fontId="5" fillId="6" borderId="22" xfId="0" applyNumberFormat="1" applyFont="1" applyFill="1" applyBorder="1" applyAlignment="1">
      <alignment horizontal="center" vertical="center"/>
    </xf>
    <xf numFmtId="49" fontId="5" fillId="5" borderId="18" xfId="2" applyNumberFormat="1" applyFont="1" applyFill="1" applyBorder="1" applyAlignment="1">
      <alignment horizontal="center" vertical="center"/>
    </xf>
    <xf numFmtId="49" fontId="5" fillId="5" borderId="53" xfId="0" applyNumberFormat="1" applyFont="1" applyFill="1" applyBorder="1" applyAlignment="1">
      <alignment horizontal="center" vertical="center" wrapText="1"/>
    </xf>
    <xf numFmtId="49" fontId="5" fillId="5" borderId="25" xfId="0" applyNumberFormat="1" applyFont="1" applyFill="1" applyBorder="1" applyAlignment="1">
      <alignment horizontal="center" vertical="center" wrapText="1"/>
    </xf>
    <xf numFmtId="49" fontId="5" fillId="5" borderId="23" xfId="0" applyNumberFormat="1" applyFont="1" applyFill="1" applyBorder="1" applyAlignment="1">
      <alignment horizontal="center" vertical="center" wrapText="1"/>
    </xf>
    <xf numFmtId="0" fontId="3" fillId="4" borderId="16" xfId="0" applyFont="1" applyFill="1" applyBorder="1" applyAlignment="1">
      <alignment horizontal="center" vertical="center" wrapText="1"/>
    </xf>
    <xf numFmtId="49" fontId="5" fillId="16" borderId="32" xfId="0" applyNumberFormat="1" applyFont="1" applyFill="1" applyBorder="1" applyAlignment="1">
      <alignment horizontal="center" vertical="center"/>
    </xf>
    <xf numFmtId="49" fontId="5" fillId="16" borderId="35" xfId="0" applyNumberFormat="1" applyFont="1" applyFill="1" applyBorder="1" applyAlignment="1">
      <alignment horizontal="center" vertical="center"/>
    </xf>
    <xf numFmtId="49" fontId="5" fillId="16" borderId="15" xfId="0" applyNumberFormat="1" applyFont="1" applyFill="1" applyBorder="1" applyAlignment="1">
      <alignment horizontal="center" vertical="center"/>
    </xf>
    <xf numFmtId="49" fontId="5" fillId="16" borderId="37" xfId="0" applyNumberFormat="1" applyFont="1" applyFill="1" applyBorder="1" applyAlignment="1">
      <alignment horizontal="center" vertical="center"/>
    </xf>
    <xf numFmtId="49" fontId="5" fillId="16" borderId="6" xfId="0" applyNumberFormat="1" applyFont="1" applyFill="1" applyBorder="1" applyAlignment="1">
      <alignment horizontal="center" vertical="center"/>
    </xf>
    <xf numFmtId="49" fontId="5" fillId="16" borderId="32" xfId="0" applyNumberFormat="1" applyFont="1" applyFill="1" applyBorder="1" applyAlignment="1">
      <alignment horizontal="center" vertical="center" wrapText="1"/>
    </xf>
    <xf numFmtId="49" fontId="5" fillId="16" borderId="15" xfId="0" applyNumberFormat="1" applyFont="1" applyFill="1" applyBorder="1" applyAlignment="1">
      <alignment horizontal="center" vertical="center" wrapText="1"/>
    </xf>
    <xf numFmtId="49" fontId="5" fillId="16" borderId="35" xfId="0" applyNumberFormat="1" applyFont="1" applyFill="1" applyBorder="1" applyAlignment="1">
      <alignment horizontal="center" vertical="center" wrapText="1"/>
    </xf>
    <xf numFmtId="49" fontId="5" fillId="16" borderId="37" xfId="0" applyNumberFormat="1" applyFont="1" applyFill="1" applyBorder="1" applyAlignment="1">
      <alignment horizontal="center" vertical="center" wrapText="1"/>
    </xf>
    <xf numFmtId="3" fontId="5" fillId="5" borderId="20" xfId="0" applyNumberFormat="1" applyFont="1" applyFill="1" applyBorder="1" applyAlignment="1">
      <alignment horizontal="center" vertical="center"/>
    </xf>
    <xf numFmtId="49" fontId="5" fillId="16" borderId="38" xfId="0" applyNumberFormat="1" applyFont="1" applyFill="1" applyBorder="1" applyAlignment="1">
      <alignment horizontal="center" vertical="center"/>
    </xf>
    <xf numFmtId="49" fontId="5" fillId="16" borderId="49" xfId="0" applyNumberFormat="1" applyFont="1" applyFill="1" applyBorder="1" applyAlignment="1">
      <alignment horizontal="center" vertical="center"/>
    </xf>
    <xf numFmtId="0" fontId="22" fillId="15" borderId="67" xfId="0" applyFont="1" applyFill="1" applyBorder="1" applyAlignment="1">
      <alignment horizontal="center" vertical="center"/>
    </xf>
    <xf numFmtId="49" fontId="5" fillId="16" borderId="20" xfId="0" applyNumberFormat="1" applyFont="1" applyFill="1" applyBorder="1" applyAlignment="1">
      <alignment horizontal="center" vertical="center"/>
    </xf>
    <xf numFmtId="49" fontId="5" fillId="16" borderId="38" xfId="0" applyNumberFormat="1" applyFont="1" applyFill="1" applyBorder="1" applyAlignment="1">
      <alignment horizontal="center" vertical="center" wrapText="1"/>
    </xf>
    <xf numFmtId="49" fontId="5" fillId="16" borderId="49" xfId="0" applyNumberFormat="1" applyFont="1" applyFill="1" applyBorder="1" applyAlignment="1">
      <alignment horizontal="center" vertical="center" wrapText="1"/>
    </xf>
    <xf numFmtId="49" fontId="12" fillId="5" borderId="48" xfId="0" applyNumberFormat="1" applyFont="1" applyFill="1" applyBorder="1" applyAlignment="1">
      <alignment horizontal="center" vertical="center" wrapText="1"/>
    </xf>
    <xf numFmtId="49" fontId="5" fillId="5" borderId="52" xfId="0" applyNumberFormat="1" applyFont="1" applyFill="1" applyBorder="1" applyAlignment="1">
      <alignment horizontal="center" vertical="center" wrapText="1"/>
    </xf>
    <xf numFmtId="3" fontId="5" fillId="5" borderId="20" xfId="0" applyNumberFormat="1" applyFont="1" applyFill="1" applyBorder="1" applyAlignment="1">
      <alignment horizontal="center" vertical="center" wrapText="1"/>
    </xf>
    <xf numFmtId="49" fontId="5" fillId="16" borderId="52" xfId="0" applyNumberFormat="1" applyFont="1" applyFill="1" applyBorder="1" applyAlignment="1">
      <alignment horizontal="center" vertical="center" wrapText="1"/>
    </xf>
    <xf numFmtId="4" fontId="5" fillId="5" borderId="20" xfId="0" applyNumberFormat="1" applyFont="1" applyFill="1" applyBorder="1" applyAlignment="1">
      <alignment horizontal="center" vertical="center" wrapText="1"/>
    </xf>
    <xf numFmtId="0" fontId="5" fillId="5" borderId="20" xfId="0" applyFont="1" applyFill="1" applyBorder="1" applyAlignment="1">
      <alignment horizontal="center" vertical="center" wrapText="1"/>
    </xf>
    <xf numFmtId="49" fontId="5" fillId="5" borderId="22" xfId="0" applyNumberFormat="1" applyFont="1" applyFill="1" applyBorder="1" applyAlignment="1">
      <alignment horizontal="center" vertical="center"/>
    </xf>
    <xf numFmtId="0" fontId="25" fillId="13" borderId="24" xfId="0" applyFont="1" applyFill="1" applyBorder="1" applyAlignment="1">
      <alignment horizontal="center" vertical="center"/>
    </xf>
    <xf numFmtId="49" fontId="9" fillId="5" borderId="23" xfId="1" applyNumberFormat="1" applyFont="1" applyFill="1" applyBorder="1" applyAlignment="1">
      <alignment horizontal="center" vertical="center" wrapText="1"/>
    </xf>
    <xf numFmtId="49" fontId="9" fillId="5" borderId="22" xfId="1" applyNumberFormat="1" applyFont="1" applyFill="1" applyBorder="1" applyAlignment="1">
      <alignment horizontal="center" vertical="center"/>
    </xf>
    <xf numFmtId="49" fontId="5" fillId="6" borderId="34" xfId="0" applyNumberFormat="1" applyFont="1" applyFill="1" applyBorder="1" applyAlignment="1">
      <alignment vertical="center"/>
    </xf>
    <xf numFmtId="49" fontId="5" fillId="6" borderId="22" xfId="0" applyNumberFormat="1" applyFont="1" applyFill="1" applyBorder="1" applyAlignment="1">
      <alignment vertical="center"/>
    </xf>
    <xf numFmtId="49" fontId="5" fillId="6" borderId="24" xfId="0" applyNumberFormat="1" applyFont="1" applyFill="1" applyBorder="1" applyAlignment="1">
      <alignment vertical="center"/>
    </xf>
    <xf numFmtId="49" fontId="5" fillId="5" borderId="25" xfId="0" applyNumberFormat="1" applyFont="1" applyFill="1" applyBorder="1" applyAlignment="1">
      <alignment horizontal="center" vertical="center"/>
    </xf>
    <xf numFmtId="49" fontId="5" fillId="6" borderId="34" xfId="0" applyNumberFormat="1" applyFont="1" applyFill="1" applyBorder="1" applyAlignment="1">
      <alignment vertical="center" wrapText="1"/>
    </xf>
    <xf numFmtId="49" fontId="5" fillId="5" borderId="23" xfId="0" applyNumberFormat="1" applyFont="1" applyFill="1" applyBorder="1" applyAlignment="1">
      <alignment horizontal="left" vertical="center" wrapText="1"/>
    </xf>
    <xf numFmtId="49" fontId="9" fillId="6" borderId="34" xfId="4" applyNumberFormat="1" applyFont="1" applyFill="1" applyBorder="1" applyAlignment="1">
      <alignment vertical="center" wrapText="1"/>
    </xf>
    <xf numFmtId="49" fontId="5" fillId="5" borderId="22" xfId="0" applyNumberFormat="1" applyFont="1" applyFill="1" applyBorder="1" applyAlignment="1">
      <alignment vertical="center"/>
    </xf>
    <xf numFmtId="49" fontId="5" fillId="5" borderId="22" xfId="0" applyNumberFormat="1" applyFont="1" applyFill="1" applyBorder="1" applyAlignment="1">
      <alignment horizontal="center" vertical="center" wrapText="1"/>
    </xf>
    <xf numFmtId="49" fontId="4" fillId="9" borderId="29" xfId="0" applyNumberFormat="1" applyFont="1" applyFill="1" applyBorder="1" applyAlignment="1">
      <alignment horizontal="center" vertical="center" wrapText="1"/>
    </xf>
    <xf numFmtId="49" fontId="4" fillId="9" borderId="30" xfId="0" applyNumberFormat="1" applyFont="1" applyFill="1" applyBorder="1" applyAlignment="1">
      <alignment horizontal="center" vertical="center" wrapText="1"/>
    </xf>
    <xf numFmtId="49" fontId="4" fillId="9" borderId="47" xfId="0" applyNumberFormat="1" applyFont="1" applyFill="1" applyBorder="1" applyAlignment="1">
      <alignment horizontal="center" vertical="center" wrapText="1"/>
    </xf>
    <xf numFmtId="49" fontId="4" fillId="9" borderId="28" xfId="0" applyNumberFormat="1" applyFont="1" applyFill="1" applyBorder="1" applyAlignment="1">
      <alignment horizontal="center" vertical="center" wrapText="1"/>
    </xf>
    <xf numFmtId="49" fontId="5" fillId="0" borderId="36" xfId="2" applyNumberFormat="1" applyFont="1" applyFill="1" applyBorder="1" applyAlignment="1">
      <alignment horizontal="center" vertical="center"/>
    </xf>
    <xf numFmtId="49" fontId="12" fillId="0" borderId="36" xfId="0" applyNumberFormat="1" applyFont="1" applyBorder="1" applyAlignment="1">
      <alignment horizontal="center" vertical="center"/>
    </xf>
    <xf numFmtId="49" fontId="5" fillId="5" borderId="6" xfId="2" applyNumberFormat="1" applyFont="1" applyFill="1" applyBorder="1" applyAlignment="1">
      <alignment horizontal="center" vertical="center"/>
    </xf>
    <xf numFmtId="49" fontId="5" fillId="5" borderId="55" xfId="0" applyNumberFormat="1" applyFont="1" applyFill="1" applyBorder="1" applyAlignment="1">
      <alignment horizontal="center" vertical="center" wrapText="1"/>
    </xf>
    <xf numFmtId="49" fontId="5" fillId="16" borderId="34" xfId="0" applyNumberFormat="1" applyFont="1" applyFill="1" applyBorder="1" applyAlignment="1">
      <alignment horizontal="center" vertical="center" wrapText="1"/>
    </xf>
    <xf numFmtId="0" fontId="22" fillId="15" borderId="15" xfId="0" applyFont="1" applyFill="1" applyBorder="1" applyAlignment="1">
      <alignment horizontal="center" vertical="center"/>
    </xf>
    <xf numFmtId="0" fontId="22" fillId="15" borderId="22" xfId="0" applyFont="1" applyFill="1" applyBorder="1" applyAlignment="1">
      <alignment horizontal="center" vertical="center"/>
    </xf>
    <xf numFmtId="49" fontId="12" fillId="6" borderId="62" xfId="0" applyNumberFormat="1" applyFont="1" applyFill="1" applyBorder="1" applyAlignment="1">
      <alignment vertical="center" wrapText="1"/>
    </xf>
    <xf numFmtId="49" fontId="32" fillId="6" borderId="32" xfId="0" applyNumberFormat="1" applyFont="1" applyFill="1" applyBorder="1" applyAlignment="1">
      <alignment vertical="center" wrapText="1"/>
    </xf>
    <xf numFmtId="49" fontId="7" fillId="6" borderId="38" xfId="0" applyNumberFormat="1" applyFont="1" applyFill="1" applyBorder="1" applyAlignment="1">
      <alignment vertical="center"/>
    </xf>
    <xf numFmtId="49" fontId="5" fillId="6" borderId="20" xfId="0" applyNumberFormat="1" applyFont="1" applyFill="1" applyBorder="1" applyAlignment="1">
      <alignment vertical="center" wrapText="1"/>
    </xf>
    <xf numFmtId="0" fontId="33" fillId="0" borderId="0" xfId="0" applyFont="1"/>
    <xf numFmtId="49" fontId="11" fillId="6" borderId="15" xfId="0" applyNumberFormat="1" applyFont="1" applyFill="1" applyBorder="1" applyAlignment="1">
      <alignment vertical="center" wrapText="1"/>
    </xf>
    <xf numFmtId="0" fontId="12" fillId="0" borderId="0" xfId="0" applyFont="1" applyAlignment="1">
      <alignment vertical="center" wrapText="1"/>
    </xf>
    <xf numFmtId="49" fontId="11" fillId="16" borderId="15" xfId="0" applyNumberFormat="1" applyFont="1" applyFill="1" applyBorder="1" applyAlignment="1">
      <alignment horizontal="center" vertical="center" wrapText="1"/>
    </xf>
    <xf numFmtId="0" fontId="25" fillId="15" borderId="49" xfId="0" applyFont="1" applyFill="1" applyBorder="1" applyAlignment="1">
      <alignment horizontal="center" vertical="center" wrapText="1"/>
    </xf>
    <xf numFmtId="49" fontId="5" fillId="0" borderId="35" xfId="0" applyNumberFormat="1" applyFont="1" applyBorder="1" applyAlignment="1">
      <alignment horizontal="center" vertical="center"/>
    </xf>
    <xf numFmtId="0" fontId="3" fillId="4" borderId="112" xfId="0" applyFont="1" applyFill="1" applyBorder="1" applyAlignment="1">
      <alignment horizontal="center" vertical="center" wrapText="1"/>
    </xf>
    <xf numFmtId="0" fontId="3" fillId="4" borderId="90" xfId="0" applyFont="1" applyFill="1" applyBorder="1" applyAlignment="1">
      <alignment horizontal="center" vertical="center" wrapText="1"/>
    </xf>
    <xf numFmtId="0" fontId="3" fillId="8" borderId="94" xfId="0" applyFont="1" applyFill="1" applyBorder="1" applyAlignment="1">
      <alignment horizontal="center" vertical="center" wrapText="1"/>
    </xf>
    <xf numFmtId="0" fontId="3" fillId="8" borderId="114" xfId="0" applyFont="1" applyFill="1" applyBorder="1" applyAlignment="1">
      <alignment horizontal="center" vertical="center" wrapText="1"/>
    </xf>
    <xf numFmtId="0" fontId="3" fillId="3" borderId="111" xfId="0" applyFont="1" applyFill="1" applyBorder="1" applyAlignment="1">
      <alignment horizontal="center" vertical="center" wrapText="1"/>
    </xf>
    <xf numFmtId="0" fontId="3" fillId="3" borderId="90" xfId="0" applyFont="1" applyFill="1" applyBorder="1" applyAlignment="1">
      <alignment horizontal="center" vertical="center" wrapText="1"/>
    </xf>
    <xf numFmtId="49" fontId="5" fillId="0" borderId="26" xfId="0" applyNumberFormat="1" applyFont="1" applyBorder="1" applyAlignment="1">
      <alignment horizontal="center" vertical="center"/>
    </xf>
    <xf numFmtId="0" fontId="5" fillId="0" borderId="17" xfId="0" applyFont="1" applyBorder="1" applyAlignment="1">
      <alignment horizontal="justify" vertical="center"/>
    </xf>
    <xf numFmtId="0" fontId="11" fillId="6" borderId="32" xfId="0" applyFont="1" applyFill="1" applyBorder="1" applyAlignment="1">
      <alignment horizontal="center" vertical="center" wrapText="1"/>
    </xf>
    <xf numFmtId="0" fontId="35" fillId="0" borderId="0" xfId="0" applyFont="1"/>
    <xf numFmtId="0" fontId="35" fillId="0" borderId="0" xfId="0" applyFont="1" applyAlignment="1">
      <alignment vertical="center"/>
    </xf>
    <xf numFmtId="0" fontId="35" fillId="0" borderId="0" xfId="1" applyFont="1" applyFill="1"/>
    <xf numFmtId="0" fontId="35" fillId="0" borderId="0" xfId="0" applyFont="1" applyAlignment="1">
      <alignment horizontal="left" vertical="center" wrapText="1"/>
    </xf>
    <xf numFmtId="0" fontId="35" fillId="0" borderId="0" xfId="0" applyFont="1" applyAlignment="1">
      <alignment wrapText="1"/>
    </xf>
    <xf numFmtId="0" fontId="34" fillId="0" borderId="0" xfId="0" applyFont="1"/>
    <xf numFmtId="0" fontId="35" fillId="0" borderId="0" xfId="0" applyFont="1" applyAlignment="1">
      <alignment vertical="center" wrapText="1"/>
    </xf>
    <xf numFmtId="49" fontId="5" fillId="0" borderId="58" xfId="0" applyNumberFormat="1" applyFont="1" applyBorder="1" applyAlignment="1">
      <alignment horizontal="left" vertical="center" wrapText="1"/>
    </xf>
    <xf numFmtId="49" fontId="5" fillId="0" borderId="61" xfId="0" applyNumberFormat="1" applyFont="1" applyBorder="1" applyAlignment="1">
      <alignment horizontal="left" vertical="center" wrapText="1"/>
    </xf>
    <xf numFmtId="49" fontId="5" fillId="6" borderId="58" xfId="0" applyNumberFormat="1" applyFont="1" applyFill="1" applyBorder="1" applyAlignment="1">
      <alignment horizontal="center" vertical="center" wrapText="1"/>
    </xf>
    <xf numFmtId="49" fontId="5" fillId="6" borderId="61" xfId="0" applyNumberFormat="1" applyFont="1" applyFill="1" applyBorder="1" applyAlignment="1">
      <alignment horizontal="center" vertical="center" wrapText="1"/>
    </xf>
    <xf numFmtId="49" fontId="5" fillId="6" borderId="58" xfId="0" applyNumberFormat="1" applyFont="1" applyFill="1" applyBorder="1" applyAlignment="1">
      <alignment horizontal="center" vertical="center"/>
    </xf>
    <xf numFmtId="49" fontId="5" fillId="6" borderId="60" xfId="0" applyNumberFormat="1" applyFont="1" applyFill="1" applyBorder="1" applyAlignment="1">
      <alignment horizontal="center" vertical="center"/>
    </xf>
    <xf numFmtId="0" fontId="22" fillId="13" borderId="38" xfId="0" applyFont="1" applyFill="1" applyBorder="1" applyAlignment="1">
      <alignment horizontal="center" vertical="center"/>
    </xf>
    <xf numFmtId="0" fontId="22" fillId="13" borderId="66" xfId="0" applyFont="1" applyFill="1" applyBorder="1" applyAlignment="1">
      <alignment horizontal="center" vertical="center"/>
    </xf>
    <xf numFmtId="49" fontId="5" fillId="6" borderId="32" xfId="0" applyNumberFormat="1" applyFont="1" applyFill="1" applyBorder="1" applyAlignment="1">
      <alignment horizontal="center" vertical="center" wrapText="1"/>
    </xf>
    <xf numFmtId="49" fontId="5" fillId="6" borderId="18" xfId="0" applyNumberFormat="1" applyFont="1" applyFill="1" applyBorder="1" applyAlignment="1">
      <alignment horizontal="center" vertical="center"/>
    </xf>
    <xf numFmtId="0" fontId="3" fillId="8" borderId="104" xfId="0" applyFont="1" applyFill="1" applyBorder="1" applyAlignment="1">
      <alignment horizontal="center" vertical="center" wrapText="1"/>
    </xf>
    <xf numFmtId="0" fontId="3" fillId="8" borderId="105" xfId="0" applyFont="1" applyFill="1" applyBorder="1" applyAlignment="1">
      <alignment horizontal="center" vertical="center" wrapText="1"/>
    </xf>
    <xf numFmtId="0" fontId="3" fillId="3" borderId="106" xfId="0" applyFont="1" applyFill="1" applyBorder="1" applyAlignment="1">
      <alignment horizontal="center" vertical="center" wrapText="1"/>
    </xf>
    <xf numFmtId="0" fontId="3" fillId="3" borderId="105" xfId="0" applyFont="1" applyFill="1" applyBorder="1" applyAlignment="1">
      <alignment horizontal="center" vertical="center" wrapText="1"/>
    </xf>
    <xf numFmtId="0" fontId="3" fillId="4" borderId="107" xfId="0" applyFont="1" applyFill="1" applyBorder="1" applyAlignment="1">
      <alignment horizontal="center" vertical="center" wrapText="1"/>
    </xf>
    <xf numFmtId="0" fontId="3" fillId="4" borderId="115" xfId="0" applyFont="1" applyFill="1" applyBorder="1" applyAlignment="1">
      <alignment horizontal="center" vertical="center" wrapText="1"/>
    </xf>
    <xf numFmtId="0" fontId="3" fillId="4" borderId="103" xfId="0" applyFont="1" applyFill="1" applyBorder="1" applyAlignment="1">
      <alignment horizontal="center" vertical="center" wrapText="1"/>
    </xf>
    <xf numFmtId="0" fontId="3" fillId="4" borderId="65" xfId="0" applyFont="1" applyFill="1" applyBorder="1" applyAlignment="1">
      <alignment horizontal="center" vertical="center" wrapText="1"/>
    </xf>
    <xf numFmtId="0" fontId="3" fillId="9" borderId="103" xfId="0" applyFont="1" applyFill="1" applyBorder="1" applyAlignment="1">
      <alignment horizontal="center" vertical="center" wrapText="1"/>
    </xf>
    <xf numFmtId="0" fontId="3" fillId="9" borderId="65" xfId="0" applyFont="1" applyFill="1" applyBorder="1" applyAlignment="1">
      <alignment horizontal="center" vertical="center" wrapText="1"/>
    </xf>
    <xf numFmtId="0" fontId="3" fillId="4" borderId="98" xfId="0" applyFont="1" applyFill="1" applyBorder="1" applyAlignment="1">
      <alignment horizontal="center" vertical="center" wrapText="1"/>
    </xf>
    <xf numFmtId="0" fontId="3" fillId="4" borderId="110" xfId="0" applyFont="1" applyFill="1" applyBorder="1" applyAlignment="1">
      <alignment horizontal="center" vertical="center" wrapText="1"/>
    </xf>
    <xf numFmtId="0" fontId="3" fillId="4" borderId="97" xfId="0" applyFont="1" applyFill="1" applyBorder="1" applyAlignment="1">
      <alignment horizontal="center" vertical="center" wrapText="1"/>
    </xf>
    <xf numFmtId="0" fontId="3" fillId="4" borderId="109" xfId="0" applyFont="1" applyFill="1" applyBorder="1" applyAlignment="1">
      <alignment horizontal="center" vertical="center" wrapText="1"/>
    </xf>
    <xf numFmtId="0" fontId="3" fillId="4" borderId="96" xfId="0" applyFont="1" applyFill="1" applyBorder="1" applyAlignment="1">
      <alignment horizontal="center" vertical="center" wrapText="1"/>
    </xf>
    <xf numFmtId="0" fontId="3" fillId="4" borderId="68" xfId="0" applyFont="1" applyFill="1" applyBorder="1" applyAlignment="1">
      <alignment horizontal="center" vertical="center" wrapText="1"/>
    </xf>
    <xf numFmtId="0" fontId="3" fillId="2" borderId="95" xfId="0" applyFont="1" applyFill="1" applyBorder="1" applyAlignment="1">
      <alignment horizontal="center" vertical="center" wrapText="1"/>
    </xf>
    <xf numFmtId="0" fontId="3" fillId="2" borderId="108" xfId="0" applyFont="1" applyFill="1" applyBorder="1" applyAlignment="1">
      <alignment horizontal="center" vertical="center" wrapText="1"/>
    </xf>
    <xf numFmtId="49" fontId="5" fillId="0" borderId="32" xfId="0" applyNumberFormat="1" applyFont="1" applyBorder="1" applyAlignment="1">
      <alignment horizontal="center" vertical="center"/>
    </xf>
    <xf numFmtId="49" fontId="5" fillId="0" borderId="18" xfId="0" applyNumberFormat="1" applyFont="1" applyBorder="1" applyAlignment="1">
      <alignment horizontal="center" vertical="center"/>
    </xf>
    <xf numFmtId="0" fontId="3" fillId="4" borderId="102" xfId="0" applyFont="1" applyFill="1" applyBorder="1" applyAlignment="1">
      <alignment horizontal="center" vertical="center" wrapText="1"/>
    </xf>
    <xf numFmtId="0" fontId="3" fillId="4" borderId="113" xfId="0" applyFont="1" applyFill="1" applyBorder="1" applyAlignment="1">
      <alignment horizontal="center" vertical="center" wrapText="1"/>
    </xf>
    <xf numFmtId="0" fontId="3" fillId="9" borderId="100" xfId="0" applyFont="1" applyFill="1" applyBorder="1" applyAlignment="1">
      <alignment horizontal="center" vertical="center" wrapText="1"/>
    </xf>
    <xf numFmtId="0" fontId="3" fillId="9" borderId="112" xfId="0" applyFont="1" applyFill="1" applyBorder="1" applyAlignment="1">
      <alignment horizontal="center" vertical="center" wrapText="1"/>
    </xf>
    <xf numFmtId="0" fontId="3" fillId="9" borderId="99" xfId="0" applyFont="1" applyFill="1" applyBorder="1" applyAlignment="1">
      <alignment horizontal="center" vertical="center" wrapText="1"/>
    </xf>
    <xf numFmtId="0" fontId="3" fillId="9" borderId="111" xfId="0" applyFont="1" applyFill="1" applyBorder="1" applyAlignment="1">
      <alignment horizontal="center" vertical="center" wrapText="1"/>
    </xf>
    <xf numFmtId="0" fontId="3" fillId="4" borderId="100" xfId="0" applyFont="1" applyFill="1" applyBorder="1" applyAlignment="1">
      <alignment horizontal="center" vertical="center" wrapText="1"/>
    </xf>
    <xf numFmtId="0" fontId="3" fillId="4" borderId="101" xfId="0" applyFont="1" applyFill="1" applyBorder="1" applyAlignment="1">
      <alignment horizontal="center" vertical="center" wrapText="1"/>
    </xf>
    <xf numFmtId="49" fontId="5" fillId="0" borderId="58" xfId="0" applyNumberFormat="1" applyFont="1" applyBorder="1" applyAlignment="1">
      <alignment horizontal="center" vertical="center" wrapText="1"/>
    </xf>
    <xf numFmtId="49" fontId="5" fillId="0" borderId="61" xfId="0" applyNumberFormat="1" applyFont="1" applyBorder="1" applyAlignment="1">
      <alignment horizontal="center" vertical="center" wrapText="1"/>
    </xf>
    <xf numFmtId="0" fontId="5" fillId="6" borderId="13" xfId="0" applyFont="1" applyFill="1" applyBorder="1" applyAlignment="1">
      <alignment horizontal="center" vertical="center"/>
    </xf>
    <xf numFmtId="0" fontId="5" fillId="6" borderId="33" xfId="0" applyFont="1" applyFill="1" applyBorder="1" applyAlignment="1">
      <alignment horizontal="left" vertical="center" wrapText="1"/>
    </xf>
    <xf numFmtId="0" fontId="5" fillId="6" borderId="72" xfId="0" applyFont="1" applyFill="1" applyBorder="1" applyAlignment="1">
      <alignment horizontal="left" vertical="center" wrapText="1"/>
    </xf>
    <xf numFmtId="49" fontId="5" fillId="6" borderId="63" xfId="0" applyNumberFormat="1" applyFont="1" applyFill="1" applyBorder="1" applyAlignment="1">
      <alignment horizontal="center" vertical="center"/>
    </xf>
    <xf numFmtId="49" fontId="5" fillId="0" borderId="58" xfId="0" applyNumberFormat="1" applyFont="1" applyBorder="1" applyAlignment="1">
      <alignment horizontal="center" vertical="center"/>
    </xf>
    <xf numFmtId="49" fontId="5" fillId="0" borderId="61" xfId="0" applyNumberFormat="1" applyFont="1" applyBorder="1" applyAlignment="1">
      <alignment horizontal="center" vertical="center"/>
    </xf>
    <xf numFmtId="49" fontId="5" fillId="6" borderId="63" xfId="0" applyNumberFormat="1" applyFont="1" applyFill="1" applyBorder="1" applyAlignment="1">
      <alignment horizontal="center" vertical="center" wrapText="1"/>
    </xf>
    <xf numFmtId="49" fontId="5" fillId="6" borderId="60" xfId="0" applyNumberFormat="1" applyFont="1" applyFill="1" applyBorder="1" applyAlignment="1">
      <alignment horizontal="center" vertical="center" wrapText="1"/>
    </xf>
    <xf numFmtId="49" fontId="5" fillId="0" borderId="59" xfId="0" applyNumberFormat="1" applyFont="1" applyBorder="1" applyAlignment="1">
      <alignment horizontal="left" vertical="center" wrapText="1"/>
    </xf>
    <xf numFmtId="49" fontId="5" fillId="0" borderId="59" xfId="0" applyNumberFormat="1" applyFont="1" applyBorder="1" applyAlignment="1">
      <alignment horizontal="center" vertical="center" wrapText="1"/>
    </xf>
    <xf numFmtId="49" fontId="5" fillId="0" borderId="59" xfId="0" applyNumberFormat="1" applyFont="1" applyBorder="1" applyAlignment="1">
      <alignment horizontal="center" vertical="center"/>
    </xf>
    <xf numFmtId="49" fontId="5" fillId="0" borderId="63" xfId="0" applyNumberFormat="1" applyFont="1" applyBorder="1" applyAlignment="1">
      <alignment horizontal="center" vertical="center"/>
    </xf>
    <xf numFmtId="49" fontId="5" fillId="0" borderId="42" xfId="0" applyNumberFormat="1" applyFont="1" applyBorder="1" applyAlignment="1">
      <alignment horizontal="center" vertical="center" wrapText="1"/>
    </xf>
    <xf numFmtId="49" fontId="5" fillId="0" borderId="43" xfId="0" applyNumberFormat="1" applyFont="1" applyBorder="1" applyAlignment="1">
      <alignment horizontal="center" vertical="center" wrapText="1"/>
    </xf>
    <xf numFmtId="49" fontId="5" fillId="0" borderId="63" xfId="0" applyNumberFormat="1" applyFont="1" applyBorder="1" applyAlignment="1">
      <alignment horizontal="center" vertical="center" wrapText="1"/>
    </xf>
    <xf numFmtId="49" fontId="5" fillId="0" borderId="63" xfId="0" applyNumberFormat="1" applyFont="1" applyBorder="1" applyAlignment="1">
      <alignment horizontal="left" vertical="center" wrapText="1"/>
    </xf>
    <xf numFmtId="49" fontId="5" fillId="7" borderId="58" xfId="0" applyNumberFormat="1" applyFont="1" applyFill="1" applyBorder="1" applyAlignment="1">
      <alignment horizontal="center" vertical="center" wrapText="1"/>
    </xf>
    <xf numFmtId="49" fontId="5" fillId="7" borderId="60" xfId="0" applyNumberFormat="1" applyFont="1" applyFill="1" applyBorder="1" applyAlignment="1">
      <alignment horizontal="center" vertical="center" wrapText="1"/>
    </xf>
    <xf numFmtId="49" fontId="5" fillId="6" borderId="43" xfId="0" applyNumberFormat="1" applyFont="1" applyFill="1" applyBorder="1" applyAlignment="1">
      <alignment horizontal="center" vertical="center" wrapText="1"/>
    </xf>
    <xf numFmtId="49" fontId="5" fillId="6" borderId="62" xfId="0" applyNumberFormat="1" applyFont="1" applyFill="1" applyBorder="1" applyAlignment="1">
      <alignment horizontal="center" vertical="center" wrapText="1"/>
    </xf>
    <xf numFmtId="49" fontId="5" fillId="0" borderId="43" xfId="0" applyNumberFormat="1" applyFont="1" applyBorder="1" applyAlignment="1">
      <alignment horizontal="center" vertical="center"/>
    </xf>
    <xf numFmtId="49" fontId="5" fillId="6" borderId="43" xfId="0" applyNumberFormat="1" applyFont="1" applyFill="1" applyBorder="1" applyAlignment="1">
      <alignment horizontal="center" vertical="center"/>
    </xf>
    <xf numFmtId="49" fontId="5" fillId="6" borderId="62" xfId="0" applyNumberFormat="1" applyFont="1" applyFill="1" applyBorder="1" applyAlignment="1">
      <alignment horizontal="center" vertical="center"/>
    </xf>
    <xf numFmtId="49" fontId="5" fillId="0" borderId="63" xfId="0" applyNumberFormat="1" applyFont="1" applyBorder="1" applyAlignment="1">
      <alignment horizontal="left" vertical="center"/>
    </xf>
    <xf numFmtId="49" fontId="5" fillId="0" borderId="61" xfId="0" applyNumberFormat="1" applyFont="1" applyBorder="1" applyAlignment="1">
      <alignment horizontal="left" vertical="center"/>
    </xf>
    <xf numFmtId="49" fontId="11" fillId="6" borderId="6" xfId="0" applyNumberFormat="1" applyFont="1" applyFill="1" applyBorder="1" applyAlignment="1">
      <alignment horizontal="center" vertical="center"/>
    </xf>
    <xf numFmtId="49" fontId="11" fillId="6" borderId="32" xfId="0" applyNumberFormat="1" applyFont="1" applyFill="1" applyBorder="1" applyAlignment="1">
      <alignment horizontal="center" vertical="center"/>
    </xf>
    <xf numFmtId="49" fontId="4" fillId="9" borderId="10" xfId="0" applyNumberFormat="1" applyFont="1" applyFill="1" applyBorder="1" applyAlignment="1">
      <alignment horizontal="center" vertical="center" wrapText="1"/>
    </xf>
    <xf numFmtId="49" fontId="4" fillId="9" borderId="6" xfId="0" applyNumberFormat="1" applyFont="1" applyFill="1" applyBorder="1" applyAlignment="1">
      <alignment horizontal="center" vertical="center" wrapText="1"/>
    </xf>
    <xf numFmtId="49" fontId="4" fillId="9" borderId="15" xfId="0" applyNumberFormat="1" applyFont="1" applyFill="1" applyBorder="1" applyAlignment="1">
      <alignment horizontal="center" vertical="center" wrapText="1"/>
    </xf>
    <xf numFmtId="49" fontId="5" fillId="0" borderId="18"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49" fontId="9" fillId="0" borderId="6" xfId="1" applyNumberFormat="1" applyFont="1" applyFill="1" applyBorder="1" applyAlignment="1">
      <alignment horizontal="center" vertical="center" wrapText="1"/>
    </xf>
    <xf numFmtId="49" fontId="12" fillId="0" borderId="6" xfId="0" applyNumberFormat="1" applyFont="1" applyBorder="1" applyAlignment="1">
      <alignment horizontal="left" vertical="center" wrapText="1"/>
    </xf>
    <xf numFmtId="49" fontId="5" fillId="6" borderId="20" xfId="0" applyNumberFormat="1" applyFont="1" applyFill="1" applyBorder="1" applyAlignment="1">
      <alignment horizontal="center" vertical="center" wrapText="1"/>
    </xf>
    <xf numFmtId="49" fontId="5" fillId="6" borderId="38" xfId="0" applyNumberFormat="1" applyFont="1" applyFill="1" applyBorder="1" applyAlignment="1">
      <alignment horizontal="center" vertical="center" wrapText="1"/>
    </xf>
    <xf numFmtId="49" fontId="4" fillId="9" borderId="75" xfId="0" applyNumberFormat="1" applyFont="1" applyFill="1" applyBorder="1" applyAlignment="1">
      <alignment horizontal="center" vertical="center" wrapText="1"/>
    </xf>
    <xf numFmtId="49" fontId="4" fillId="9" borderId="35" xfId="0" applyNumberFormat="1" applyFont="1" applyFill="1" applyBorder="1" applyAlignment="1">
      <alignment horizontal="center" vertical="center" wrapText="1"/>
    </xf>
    <xf numFmtId="49" fontId="4" fillId="9" borderId="37" xfId="0" applyNumberFormat="1" applyFont="1" applyFill="1" applyBorder="1" applyAlignment="1">
      <alignment horizontal="center" vertical="center" wrapText="1"/>
    </xf>
    <xf numFmtId="49" fontId="4" fillId="9" borderId="32" xfId="0" applyNumberFormat="1" applyFont="1" applyFill="1" applyBorder="1" applyAlignment="1">
      <alignment horizontal="center" vertical="center" wrapText="1"/>
    </xf>
    <xf numFmtId="49" fontId="4" fillId="9" borderId="18" xfId="0" applyNumberFormat="1" applyFont="1" applyFill="1" applyBorder="1" applyAlignment="1">
      <alignment horizontal="center" vertical="center" wrapText="1"/>
    </xf>
    <xf numFmtId="49" fontId="5" fillId="0" borderId="35" xfId="0" applyNumberFormat="1" applyFont="1" applyBorder="1" applyAlignment="1">
      <alignment horizontal="center" vertical="center" wrapText="1"/>
    </xf>
    <xf numFmtId="49" fontId="5" fillId="0" borderId="6" xfId="0" applyNumberFormat="1" applyFont="1" applyBorder="1" applyAlignment="1">
      <alignment horizontal="center" vertical="center"/>
    </xf>
    <xf numFmtId="49" fontId="5" fillId="0" borderId="32" xfId="0" applyNumberFormat="1" applyFont="1" applyBorder="1" applyAlignment="1">
      <alignment horizontal="center" vertical="center" wrapText="1"/>
    </xf>
    <xf numFmtId="49" fontId="5" fillId="0" borderId="75" xfId="0" applyNumberFormat="1" applyFont="1" applyBorder="1" applyAlignment="1">
      <alignment horizontal="center" vertical="center" wrapText="1"/>
    </xf>
    <xf numFmtId="49" fontId="5" fillId="6" borderId="6" xfId="0" applyNumberFormat="1" applyFont="1" applyFill="1" applyBorder="1" applyAlignment="1">
      <alignment horizontal="center" vertical="center" wrapText="1"/>
    </xf>
    <xf numFmtId="49" fontId="5" fillId="0" borderId="36" xfId="0" applyNumberFormat="1" applyFont="1" applyBorder="1" applyAlignment="1">
      <alignment horizontal="center" vertical="center"/>
    </xf>
    <xf numFmtId="2" fontId="5" fillId="0" borderId="6" xfId="0" applyNumberFormat="1" applyFont="1" applyBorder="1" applyAlignment="1">
      <alignment horizontal="center" vertical="center" wrapText="1"/>
    </xf>
    <xf numFmtId="49" fontId="5" fillId="16" borderId="35" xfId="0" applyNumberFormat="1" applyFont="1" applyFill="1" applyBorder="1" applyAlignment="1">
      <alignment horizontal="center" vertical="center" wrapText="1"/>
    </xf>
    <xf numFmtId="49" fontId="5" fillId="16" borderId="37" xfId="0" applyNumberFormat="1" applyFont="1" applyFill="1" applyBorder="1" applyAlignment="1">
      <alignment horizontal="center" vertical="center" wrapText="1"/>
    </xf>
    <xf numFmtId="49" fontId="11" fillId="16" borderId="32" xfId="0" applyNumberFormat="1" applyFont="1" applyFill="1" applyBorder="1" applyAlignment="1">
      <alignment horizontal="center" vertical="center"/>
    </xf>
    <xf numFmtId="49" fontId="11" fillId="16" borderId="69" xfId="0" applyNumberFormat="1" applyFont="1" applyFill="1" applyBorder="1" applyAlignment="1">
      <alignment horizontal="center" vertical="center"/>
    </xf>
    <xf numFmtId="0" fontId="5" fillId="6" borderId="33" xfId="0" applyFont="1" applyFill="1" applyBorder="1" applyAlignment="1">
      <alignment horizontal="center" vertical="center"/>
    </xf>
    <xf numFmtId="49" fontId="5" fillId="0" borderId="36" xfId="0" applyNumberFormat="1" applyFont="1" applyBorder="1" applyAlignment="1">
      <alignment horizontal="center" vertical="center" wrapText="1"/>
    </xf>
    <xf numFmtId="49" fontId="4" fillId="9" borderId="36" xfId="0" applyNumberFormat="1" applyFont="1" applyFill="1" applyBorder="1" applyAlignment="1">
      <alignment horizontal="center" vertical="center" wrapText="1"/>
    </xf>
    <xf numFmtId="49" fontId="5" fillId="0" borderId="36" xfId="0" applyNumberFormat="1" applyFont="1" applyBorder="1" applyAlignment="1">
      <alignment horizontal="left" vertical="center" wrapText="1"/>
    </xf>
    <xf numFmtId="49" fontId="5" fillId="0" borderId="35" xfId="0" applyNumberFormat="1" applyFont="1" applyBorder="1" applyAlignment="1">
      <alignment horizontal="left" vertical="center" wrapText="1"/>
    </xf>
    <xf numFmtId="49" fontId="5" fillId="0" borderId="18" xfId="0" applyNumberFormat="1" applyFont="1" applyBorder="1" applyAlignment="1">
      <alignment horizontal="left" vertical="center" wrapText="1"/>
    </xf>
    <xf numFmtId="49" fontId="11" fillId="6" borderId="47" xfId="0" applyNumberFormat="1" applyFont="1" applyFill="1" applyBorder="1" applyAlignment="1">
      <alignment horizontal="center" vertical="center"/>
    </xf>
    <xf numFmtId="49" fontId="11" fillId="6" borderId="3" xfId="0" applyNumberFormat="1" applyFont="1" applyFill="1" applyBorder="1" applyAlignment="1">
      <alignment horizontal="center" vertical="center"/>
    </xf>
    <xf numFmtId="49" fontId="11" fillId="6" borderId="2" xfId="0" applyNumberFormat="1" applyFont="1" applyFill="1" applyBorder="1" applyAlignment="1">
      <alignment horizontal="center" vertical="center"/>
    </xf>
    <xf numFmtId="49" fontId="5" fillId="6" borderId="38" xfId="0" applyNumberFormat="1" applyFont="1" applyFill="1" applyBorder="1" applyAlignment="1">
      <alignment horizontal="center" vertical="center"/>
    </xf>
    <xf numFmtId="49" fontId="5" fillId="6" borderId="52" xfId="0" applyNumberFormat="1" applyFont="1" applyFill="1" applyBorder="1" applyAlignment="1">
      <alignment horizontal="center" vertical="center"/>
    </xf>
    <xf numFmtId="49" fontId="5" fillId="6" borderId="51" xfId="0" applyNumberFormat="1" applyFont="1" applyFill="1" applyBorder="1" applyAlignment="1">
      <alignment horizontal="center" vertical="center"/>
    </xf>
    <xf numFmtId="49" fontId="5" fillId="6" borderId="35" xfId="0" applyNumberFormat="1" applyFont="1" applyFill="1" applyBorder="1" applyAlignment="1">
      <alignment horizontal="left" vertical="center" wrapText="1"/>
    </xf>
    <xf numFmtId="49" fontId="5" fillId="6" borderId="37" xfId="0" applyNumberFormat="1" applyFont="1" applyFill="1" applyBorder="1" applyAlignment="1">
      <alignment horizontal="left" vertical="center" wrapText="1"/>
    </xf>
    <xf numFmtId="49" fontId="5" fillId="0" borderId="6" xfId="0" applyNumberFormat="1" applyFont="1" applyBorder="1" applyAlignment="1">
      <alignment horizontal="left" vertical="center"/>
    </xf>
    <xf numFmtId="49" fontId="5" fillId="0" borderId="20" xfId="0" applyNumberFormat="1" applyFont="1" applyBorder="1" applyAlignment="1">
      <alignment horizontal="center" vertical="center"/>
    </xf>
    <xf numFmtId="49" fontId="5" fillId="0" borderId="29" xfId="0" applyNumberFormat="1" applyFont="1" applyBorder="1" applyAlignment="1">
      <alignment horizontal="center" vertical="center"/>
    </xf>
    <xf numFmtId="49" fontId="5" fillId="6" borderId="32" xfId="0" applyNumberFormat="1" applyFont="1" applyFill="1" applyBorder="1" applyAlignment="1">
      <alignment horizontal="center" vertical="center"/>
    </xf>
    <xf numFmtId="49" fontId="5" fillId="6" borderId="6" xfId="0" applyNumberFormat="1" applyFont="1" applyFill="1" applyBorder="1" applyAlignment="1">
      <alignment horizontal="left" vertical="center" wrapText="1"/>
    </xf>
    <xf numFmtId="49" fontId="5" fillId="6" borderId="32" xfId="0" applyNumberFormat="1" applyFont="1" applyFill="1" applyBorder="1" applyAlignment="1">
      <alignment horizontal="left" vertical="center"/>
    </xf>
    <xf numFmtId="49" fontId="9" fillId="0" borderId="10" xfId="1" applyNumberFormat="1" applyFont="1" applyFill="1" applyBorder="1" applyAlignment="1">
      <alignment horizontal="center" vertical="center" wrapText="1"/>
    </xf>
    <xf numFmtId="49" fontId="7" fillId="0" borderId="6" xfId="0" applyNumberFormat="1" applyFont="1" applyBorder="1" applyAlignment="1">
      <alignment horizontal="center" vertical="center" wrapText="1"/>
    </xf>
    <xf numFmtId="49" fontId="12" fillId="0" borderId="10" xfId="0" applyNumberFormat="1" applyFont="1" applyBorder="1" applyAlignment="1">
      <alignment horizontal="left" vertical="center" wrapText="1"/>
    </xf>
    <xf numFmtId="49" fontId="11" fillId="16" borderId="32" xfId="0" applyNumberFormat="1" applyFont="1" applyFill="1" applyBorder="1" applyAlignment="1">
      <alignment horizontal="center" vertical="center" wrapText="1"/>
    </xf>
    <xf numFmtId="49" fontId="11" fillId="16" borderId="37" xfId="0" applyNumberFormat="1" applyFont="1" applyFill="1" applyBorder="1" applyAlignment="1">
      <alignment horizontal="center" vertical="center" wrapText="1"/>
    </xf>
    <xf numFmtId="49" fontId="12" fillId="0" borderId="18"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49" fontId="5" fillId="0" borderId="35" xfId="0" applyNumberFormat="1" applyFont="1" applyBorder="1" applyAlignment="1">
      <alignment horizontal="center" vertical="center"/>
    </xf>
    <xf numFmtId="49" fontId="9" fillId="5" borderId="32" xfId="1" applyNumberFormat="1" applyFont="1" applyFill="1" applyBorder="1" applyAlignment="1">
      <alignment horizontal="center" vertical="center" wrapText="1"/>
    </xf>
    <xf numFmtId="49" fontId="5" fillId="5" borderId="18" xfId="0" applyNumberFormat="1" applyFont="1" applyFill="1" applyBorder="1" applyAlignment="1">
      <alignment horizontal="center" vertical="center" wrapText="1"/>
    </xf>
    <xf numFmtId="49" fontId="5" fillId="0" borderId="32" xfId="0" applyNumberFormat="1" applyFont="1" applyBorder="1" applyAlignment="1">
      <alignment horizontal="left" vertical="center" wrapText="1"/>
    </xf>
    <xf numFmtId="49" fontId="5" fillId="0" borderId="38"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12" fillId="0" borderId="1" xfId="0" applyNumberFormat="1" applyFont="1" applyBorder="1" applyAlignment="1">
      <alignment horizontal="center" vertical="center"/>
    </xf>
    <xf numFmtId="49" fontId="12" fillId="0" borderId="3" xfId="0" applyNumberFormat="1" applyFont="1" applyBorder="1" applyAlignment="1">
      <alignment horizontal="center" vertical="center"/>
    </xf>
    <xf numFmtId="49" fontId="12" fillId="0" borderId="56" xfId="0" applyNumberFormat="1" applyFont="1" applyBorder="1" applyAlignment="1">
      <alignment horizontal="center" vertical="center"/>
    </xf>
    <xf numFmtId="49" fontId="5" fillId="5" borderId="36" xfId="0" applyNumberFormat="1" applyFont="1" applyFill="1" applyBorder="1" applyAlignment="1">
      <alignment horizontal="center" vertical="center"/>
    </xf>
    <xf numFmtId="49" fontId="5" fillId="5" borderId="18" xfId="0" applyNumberFormat="1" applyFont="1" applyFill="1" applyBorder="1" applyAlignment="1">
      <alignment horizontal="center" vertical="center"/>
    </xf>
    <xf numFmtId="49" fontId="5" fillId="0" borderId="37"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49" fontId="5" fillId="0" borderId="48" xfId="0" applyNumberFormat="1" applyFont="1" applyBorder="1" applyAlignment="1">
      <alignment horizontal="left" vertical="center" wrapText="1"/>
    </xf>
    <xf numFmtId="49" fontId="5" fillId="0" borderId="20" xfId="0" applyNumberFormat="1" applyFont="1" applyBorder="1" applyAlignment="1">
      <alignment horizontal="left" vertical="center" wrapText="1"/>
    </xf>
    <xf numFmtId="49" fontId="5" fillId="0" borderId="28" xfId="0" applyNumberFormat="1" applyFont="1" applyBorder="1" applyAlignment="1">
      <alignment horizontal="center" vertical="center" wrapText="1"/>
    </xf>
    <xf numFmtId="49" fontId="5" fillId="0" borderId="29" xfId="0" applyNumberFormat="1" applyFont="1" applyBorder="1" applyAlignment="1">
      <alignment horizontal="center" vertical="center" wrapText="1"/>
    </xf>
    <xf numFmtId="49" fontId="11" fillId="6" borderId="29" xfId="0" applyNumberFormat="1" applyFont="1" applyFill="1" applyBorder="1" applyAlignment="1">
      <alignment horizontal="center" vertical="center" wrapText="1"/>
    </xf>
    <xf numFmtId="49" fontId="11" fillId="6" borderId="47" xfId="0" applyNumberFormat="1" applyFont="1" applyFill="1" applyBorder="1" applyAlignment="1">
      <alignment horizontal="center" vertical="center" wrapText="1"/>
    </xf>
    <xf numFmtId="49" fontId="5" fillId="0" borderId="27" xfId="0" applyNumberFormat="1" applyFont="1" applyBorder="1" applyAlignment="1">
      <alignment horizontal="left" vertical="center" wrapText="1"/>
    </xf>
    <xf numFmtId="49" fontId="5" fillId="0" borderId="6" xfId="0" applyNumberFormat="1" applyFont="1" applyBorder="1" applyAlignment="1">
      <alignment horizontal="left" vertical="center" wrapText="1"/>
    </xf>
    <xf numFmtId="49" fontId="5" fillId="0" borderId="52" xfId="0" applyNumberFormat="1" applyFont="1" applyBorder="1" applyAlignment="1">
      <alignment horizontal="center" vertical="center"/>
    </xf>
    <xf numFmtId="49" fontId="5" fillId="0" borderId="34" xfId="0" applyNumberFormat="1" applyFont="1" applyBorder="1" applyAlignment="1">
      <alignment horizontal="center" vertical="center"/>
    </xf>
    <xf numFmtId="49" fontId="5" fillId="0" borderId="55" xfId="0" applyNumberFormat="1" applyFont="1" applyBorder="1" applyAlignment="1">
      <alignment horizontal="center" vertical="center"/>
    </xf>
    <xf numFmtId="49" fontId="5" fillId="0" borderId="25" xfId="0" applyNumberFormat="1" applyFont="1" applyBorder="1" applyAlignment="1">
      <alignment horizontal="center" vertical="center"/>
    </xf>
    <xf numFmtId="49" fontId="5" fillId="0" borderId="47"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56" xfId="0" applyNumberFormat="1" applyFont="1" applyBorder="1" applyAlignment="1">
      <alignment horizontal="center" vertical="center"/>
    </xf>
    <xf numFmtId="49" fontId="5" fillId="16" borderId="32" xfId="0" applyNumberFormat="1" applyFont="1" applyFill="1" applyBorder="1" applyAlignment="1">
      <alignment horizontal="center" vertical="center" wrapText="1"/>
    </xf>
    <xf numFmtId="49" fontId="11" fillId="16" borderId="6" xfId="0" applyNumberFormat="1" applyFont="1" applyFill="1" applyBorder="1" applyAlignment="1">
      <alignment horizontal="center" vertical="center" wrapText="1"/>
    </xf>
    <xf numFmtId="49" fontId="11" fillId="16" borderId="6" xfId="0" applyNumberFormat="1" applyFont="1" applyFill="1" applyBorder="1" applyAlignment="1">
      <alignment horizontal="center" vertical="center"/>
    </xf>
    <xf numFmtId="49" fontId="5" fillId="16" borderId="35" xfId="0" applyNumberFormat="1" applyFont="1" applyFill="1" applyBorder="1" applyAlignment="1">
      <alignment horizontal="center" vertical="center"/>
    </xf>
    <xf numFmtId="49" fontId="5" fillId="16" borderId="37" xfId="0" applyNumberFormat="1" applyFont="1" applyFill="1" applyBorder="1" applyAlignment="1">
      <alignment horizontal="center" vertical="center"/>
    </xf>
    <xf numFmtId="49" fontId="5" fillId="16" borderId="32" xfId="0" applyNumberFormat="1" applyFont="1" applyFill="1" applyBorder="1" applyAlignment="1">
      <alignment horizontal="center" vertical="center"/>
    </xf>
    <xf numFmtId="49" fontId="5" fillId="0" borderId="38" xfId="0" applyNumberFormat="1" applyFont="1" applyBorder="1" applyAlignment="1">
      <alignment horizontal="center" vertical="center" wrapText="1"/>
    </xf>
    <xf numFmtId="49" fontId="5" fillId="0" borderId="52" xfId="0" applyNumberFormat="1" applyFont="1" applyBorder="1" applyAlignment="1">
      <alignment horizontal="center" vertical="center" wrapText="1"/>
    </xf>
    <xf numFmtId="49" fontId="5" fillId="0" borderId="27" xfId="0" applyNumberFormat="1" applyFont="1" applyBorder="1" applyAlignment="1">
      <alignment horizontal="center" vertical="center" wrapText="1"/>
    </xf>
    <xf numFmtId="49" fontId="5" fillId="0" borderId="47"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56" xfId="0" applyNumberFormat="1" applyFont="1" applyBorder="1" applyAlignment="1">
      <alignment horizontal="center" vertical="center" wrapText="1"/>
    </xf>
    <xf numFmtId="49" fontId="5" fillId="6" borderId="47" xfId="0" applyNumberFormat="1" applyFont="1" applyFill="1" applyBorder="1" applyAlignment="1">
      <alignment horizontal="center" vertical="center" wrapText="1"/>
    </xf>
    <xf numFmtId="49" fontId="5" fillId="6" borderId="3" xfId="0" applyNumberFormat="1" applyFont="1" applyFill="1" applyBorder="1" applyAlignment="1">
      <alignment horizontal="center" vertical="center" wrapText="1"/>
    </xf>
    <xf numFmtId="49" fontId="5" fillId="6" borderId="2"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5" fillId="7" borderId="22" xfId="0" applyNumberFormat="1" applyFont="1" applyFill="1" applyBorder="1" applyAlignment="1">
      <alignment horizontal="center" vertical="center" wrapText="1"/>
    </xf>
    <xf numFmtId="49" fontId="5" fillId="7" borderId="24" xfId="0" applyNumberFormat="1" applyFont="1" applyFill="1" applyBorder="1" applyAlignment="1">
      <alignment horizontal="center" vertical="center" wrapText="1"/>
    </xf>
    <xf numFmtId="49" fontId="5" fillId="0" borderId="10" xfId="0" applyNumberFormat="1" applyFont="1" applyBorder="1" applyAlignment="1">
      <alignment horizontal="left" vertical="center" wrapText="1"/>
    </xf>
    <xf numFmtId="49" fontId="12" fillId="0" borderId="18" xfId="0" applyNumberFormat="1" applyFont="1" applyBorder="1" applyAlignment="1">
      <alignment horizontal="left" vertical="center" wrapText="1"/>
    </xf>
    <xf numFmtId="0" fontId="5" fillId="0" borderId="9" xfId="0" applyFont="1" applyBorder="1" applyAlignment="1">
      <alignment horizontal="left" vertical="center" wrapText="1"/>
    </xf>
    <xf numFmtId="0" fontId="0" fillId="0" borderId="12" xfId="0" applyBorder="1" applyAlignment="1">
      <alignment horizontal="left"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49" fontId="5" fillId="6" borderId="34" xfId="0" applyNumberFormat="1" applyFont="1" applyFill="1" applyBorder="1" applyAlignment="1">
      <alignment horizontal="center" vertical="center" wrapText="1"/>
    </xf>
    <xf numFmtId="49" fontId="5" fillId="6" borderId="55" xfId="0" applyNumberFormat="1" applyFont="1" applyFill="1" applyBorder="1" applyAlignment="1">
      <alignment horizontal="center" vertical="center"/>
    </xf>
    <xf numFmtId="49" fontId="5" fillId="6" borderId="54" xfId="0" applyNumberFormat="1" applyFont="1" applyFill="1" applyBorder="1" applyAlignment="1">
      <alignment horizontal="center" vertical="center"/>
    </xf>
    <xf numFmtId="0" fontId="5" fillId="0" borderId="12" xfId="0" applyFont="1" applyBorder="1" applyAlignment="1">
      <alignment horizontal="left" vertical="center" wrapText="1"/>
    </xf>
    <xf numFmtId="49" fontId="5" fillId="6" borderId="34" xfId="0" applyNumberFormat="1" applyFont="1" applyFill="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xf>
    <xf numFmtId="49" fontId="5" fillId="0" borderId="34" xfId="0" applyNumberFormat="1" applyFont="1" applyBorder="1" applyAlignment="1">
      <alignment horizontal="left" vertical="center" wrapText="1"/>
    </xf>
    <xf numFmtId="49" fontId="5" fillId="0" borderId="25" xfId="0" applyNumberFormat="1" applyFont="1" applyBorder="1" applyAlignment="1">
      <alignment horizontal="left" vertical="center" wrapText="1"/>
    </xf>
    <xf numFmtId="49" fontId="5" fillId="0" borderId="38" xfId="0" applyNumberFormat="1" applyFont="1" applyBorder="1" applyAlignment="1">
      <alignment horizontal="left" vertical="center" wrapText="1"/>
    </xf>
    <xf numFmtId="0" fontId="31" fillId="6" borderId="31" xfId="0" applyFont="1" applyFill="1" applyBorder="1" applyAlignment="1">
      <alignment horizontal="left" vertical="center" wrapText="1"/>
    </xf>
    <xf numFmtId="0" fontId="31" fillId="6" borderId="39" xfId="0" applyFont="1" applyFill="1" applyBorder="1" applyAlignment="1">
      <alignment horizontal="left" vertical="center" wrapText="1"/>
    </xf>
    <xf numFmtId="0" fontId="31" fillId="6" borderId="46" xfId="0" applyFont="1" applyFill="1" applyBorder="1" applyAlignment="1">
      <alignment horizontal="left" vertical="center" wrapText="1"/>
    </xf>
    <xf numFmtId="49" fontId="5" fillId="0" borderId="53" xfId="0" applyNumberFormat="1" applyFont="1" applyBorder="1" applyAlignment="1">
      <alignment horizontal="left" vertical="center" wrapText="1"/>
    </xf>
    <xf numFmtId="49" fontId="5" fillId="0" borderId="55" xfId="0" applyNumberFormat="1" applyFont="1" applyBorder="1" applyAlignment="1">
      <alignment horizontal="left" vertical="center" wrapText="1"/>
    </xf>
    <xf numFmtId="49" fontId="5" fillId="0" borderId="50" xfId="0" applyNumberFormat="1" applyFont="1" applyBorder="1" applyAlignment="1">
      <alignment horizontal="left" vertical="center" wrapText="1"/>
    </xf>
    <xf numFmtId="49" fontId="5" fillId="0" borderId="52" xfId="0" applyNumberFormat="1" applyFont="1" applyBorder="1" applyAlignment="1">
      <alignment horizontal="left" vertical="center" wrapText="1"/>
    </xf>
    <xf numFmtId="49" fontId="12" fillId="0" borderId="53" xfId="0" applyNumberFormat="1" applyFont="1" applyBorder="1" applyAlignment="1">
      <alignment horizontal="left" vertical="center" wrapText="1"/>
    </xf>
    <xf numFmtId="49" fontId="12" fillId="0" borderId="55" xfId="0" applyNumberFormat="1" applyFont="1" applyBorder="1" applyAlignment="1">
      <alignment horizontal="left" vertical="center" wrapText="1"/>
    </xf>
    <xf numFmtId="49" fontId="12" fillId="0" borderId="25" xfId="0" applyNumberFormat="1" applyFont="1" applyBorder="1" applyAlignment="1">
      <alignment horizontal="left" vertical="center" wrapText="1"/>
    </xf>
    <xf numFmtId="49" fontId="12" fillId="0" borderId="50" xfId="0" applyNumberFormat="1" applyFont="1" applyBorder="1" applyAlignment="1">
      <alignment horizontal="left" vertical="center" wrapText="1"/>
    </xf>
    <xf numFmtId="49" fontId="12" fillId="0" borderId="52" xfId="0" applyNumberFormat="1" applyFont="1" applyBorder="1" applyAlignment="1">
      <alignment horizontal="left" vertical="center" wrapText="1"/>
    </xf>
    <xf numFmtId="49" fontId="12" fillId="0" borderId="27" xfId="0" applyNumberFormat="1" applyFont="1" applyBorder="1" applyAlignment="1">
      <alignment horizontal="left" vertical="center" wrapText="1"/>
    </xf>
    <xf numFmtId="49" fontId="5" fillId="0" borderId="53" xfId="0" applyNumberFormat="1" applyFont="1" applyBorder="1" applyAlignment="1">
      <alignment horizontal="center" vertical="center" wrapText="1"/>
    </xf>
    <xf numFmtId="49" fontId="5" fillId="0" borderId="55" xfId="0" applyNumberFormat="1" applyFont="1" applyBorder="1" applyAlignment="1">
      <alignment horizontal="center" vertical="center" wrapText="1"/>
    </xf>
    <xf numFmtId="49" fontId="5" fillId="6" borderId="55" xfId="0" applyNumberFormat="1" applyFont="1" applyFill="1" applyBorder="1" applyAlignment="1">
      <alignment horizontal="center" vertical="center" wrapText="1"/>
    </xf>
    <xf numFmtId="49" fontId="5" fillId="6" borderId="54" xfId="0" applyNumberFormat="1" applyFont="1" applyFill="1" applyBorder="1" applyAlignment="1">
      <alignment horizontal="center" vertical="center" wrapText="1"/>
    </xf>
    <xf numFmtId="49" fontId="5" fillId="6" borderId="52" xfId="0" applyNumberFormat="1" applyFont="1" applyFill="1" applyBorder="1" applyAlignment="1">
      <alignment horizontal="center" vertical="center" wrapText="1"/>
    </xf>
    <xf numFmtId="49" fontId="5" fillId="6" borderId="51" xfId="0" applyNumberFormat="1" applyFont="1" applyFill="1" applyBorder="1" applyAlignment="1">
      <alignment horizontal="center" vertical="center" wrapText="1"/>
    </xf>
    <xf numFmtId="49" fontId="5" fillId="0" borderId="34"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49" fontId="5" fillId="0" borderId="50" xfId="0" applyNumberFormat="1" applyFont="1" applyBorder="1" applyAlignment="1">
      <alignment horizontal="center" vertical="center" wrapText="1"/>
    </xf>
    <xf numFmtId="0" fontId="24" fillId="6" borderId="12" xfId="0" applyFont="1" applyFill="1" applyBorder="1" applyAlignment="1">
      <alignment horizontal="left" vertical="center" wrapText="1"/>
    </xf>
    <xf numFmtId="0" fontId="24" fillId="6" borderId="31" xfId="0" applyFont="1"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7" xfId="0" applyNumberFormat="1" applyFont="1" applyFill="1" applyBorder="1" applyAlignment="1">
      <alignment horizontal="center" vertical="center" wrapText="1"/>
    </xf>
    <xf numFmtId="49" fontId="5" fillId="6" borderId="32" xfId="0" applyNumberFormat="1" applyFont="1" applyFill="1" applyBorder="1" applyAlignment="1">
      <alignment horizontal="left" vertical="center" wrapText="1"/>
    </xf>
    <xf numFmtId="0" fontId="30" fillId="6" borderId="12"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5" fillId="6" borderId="31" xfId="0" applyFont="1" applyFill="1" applyBorder="1" applyAlignment="1">
      <alignment horizontal="left" vertical="center" wrapText="1"/>
    </xf>
    <xf numFmtId="49" fontId="4" fillId="11" borderId="32" xfId="0" applyNumberFormat="1" applyFont="1" applyFill="1" applyBorder="1" applyAlignment="1">
      <alignment horizontal="center" vertical="center" wrapText="1"/>
    </xf>
    <xf numFmtId="49" fontId="4" fillId="11" borderId="35" xfId="0" applyNumberFormat="1" applyFont="1" applyFill="1" applyBorder="1" applyAlignment="1">
      <alignment horizontal="center" vertical="center" wrapText="1"/>
    </xf>
    <xf numFmtId="49" fontId="4" fillId="11" borderId="37" xfId="0" applyNumberFormat="1" applyFont="1" applyFill="1" applyBorder="1" applyAlignment="1">
      <alignment horizontal="center" vertical="center" wrapText="1"/>
    </xf>
    <xf numFmtId="49" fontId="12" fillId="0" borderId="32" xfId="0" applyNumberFormat="1" applyFont="1" applyBorder="1" applyAlignment="1">
      <alignment horizontal="center" vertical="center" wrapText="1"/>
    </xf>
    <xf numFmtId="49" fontId="11" fillId="6" borderId="6" xfId="0" applyNumberFormat="1" applyFont="1" applyFill="1" applyBorder="1" applyAlignment="1">
      <alignment horizontal="center" vertical="center" wrapText="1"/>
    </xf>
    <xf numFmtId="49" fontId="11" fillId="6" borderId="15" xfId="0" applyNumberFormat="1" applyFont="1" applyFill="1" applyBorder="1" applyAlignment="1">
      <alignment horizontal="center" vertical="center"/>
    </xf>
    <xf numFmtId="49" fontId="12" fillId="0" borderId="10" xfId="0" applyNumberFormat="1" applyFont="1" applyBorder="1" applyAlignment="1">
      <alignment horizontal="center" vertical="center"/>
    </xf>
    <xf numFmtId="49" fontId="12" fillId="0" borderId="6" xfId="0" applyNumberFormat="1" applyFont="1" applyBorder="1" applyAlignment="1">
      <alignment horizontal="center" vertical="center"/>
    </xf>
    <xf numFmtId="49" fontId="12" fillId="0" borderId="10" xfId="0" applyNumberFormat="1" applyFont="1" applyBorder="1" applyAlignment="1">
      <alignment horizontal="center" vertical="center" wrapText="1"/>
    </xf>
    <xf numFmtId="49" fontId="12" fillId="0" borderId="32" xfId="0" applyNumberFormat="1" applyFont="1" applyBorder="1" applyAlignment="1">
      <alignment horizontal="center" vertical="center"/>
    </xf>
    <xf numFmtId="49" fontId="12" fillId="0" borderId="18" xfId="0" applyNumberFormat="1" applyFont="1" applyBorder="1" applyAlignment="1">
      <alignment horizontal="center" vertical="center"/>
    </xf>
    <xf numFmtId="49" fontId="5" fillId="7" borderId="6" xfId="0" applyNumberFormat="1" applyFont="1" applyFill="1" applyBorder="1" applyAlignment="1">
      <alignment horizontal="center" vertical="center" wrapText="1"/>
    </xf>
    <xf numFmtId="49" fontId="5" fillId="7" borderId="15" xfId="0" applyNumberFormat="1" applyFont="1" applyFill="1" applyBorder="1" applyAlignment="1">
      <alignment horizontal="center" vertical="center" wrapText="1"/>
    </xf>
    <xf numFmtId="49" fontId="5" fillId="7" borderId="29" xfId="0" applyNumberFormat="1" applyFont="1" applyFill="1" applyBorder="1" applyAlignment="1">
      <alignment horizontal="center" vertical="center" wrapText="1"/>
    </xf>
    <xf numFmtId="49" fontId="5" fillId="7" borderId="30" xfId="0" applyNumberFormat="1" applyFont="1" applyFill="1" applyBorder="1" applyAlignment="1">
      <alignment horizontal="center" vertical="center" wrapText="1"/>
    </xf>
    <xf numFmtId="49" fontId="5" fillId="6" borderId="37" xfId="0" applyNumberFormat="1" applyFont="1" applyFill="1" applyBorder="1" applyAlignment="1">
      <alignment horizontal="center" vertical="center"/>
    </xf>
    <xf numFmtId="49" fontId="12" fillId="0" borderId="38" xfId="0" applyNumberFormat="1" applyFont="1" applyBorder="1" applyAlignment="1">
      <alignment horizontal="left" vertical="center" wrapText="1"/>
    </xf>
    <xf numFmtId="49" fontId="4" fillId="4" borderId="17" xfId="0" applyNumberFormat="1" applyFont="1" applyFill="1" applyBorder="1" applyAlignment="1">
      <alignment horizontal="left" vertical="center" wrapText="1"/>
    </xf>
    <xf numFmtId="49" fontId="4" fillId="4" borderId="12" xfId="0" applyNumberFormat="1" applyFont="1" applyFill="1" applyBorder="1" applyAlignment="1">
      <alignment horizontal="left" vertical="center" wrapText="1"/>
    </xf>
    <xf numFmtId="49" fontId="4" fillId="4" borderId="31" xfId="0" applyNumberFormat="1" applyFont="1" applyFill="1" applyBorder="1" applyAlignment="1">
      <alignment horizontal="left" vertical="center" wrapText="1"/>
    </xf>
    <xf numFmtId="49" fontId="5" fillId="0" borderId="42" xfId="0" applyNumberFormat="1" applyFont="1" applyBorder="1" applyAlignment="1">
      <alignment horizontal="left" vertical="center" wrapText="1"/>
    </xf>
    <xf numFmtId="49" fontId="5" fillId="0" borderId="43" xfId="0" applyNumberFormat="1" applyFont="1" applyBorder="1" applyAlignment="1">
      <alignment horizontal="left" vertical="center" wrapText="1"/>
    </xf>
    <xf numFmtId="49" fontId="5" fillId="0" borderId="21" xfId="0" applyNumberFormat="1" applyFont="1" applyBorder="1" applyAlignment="1">
      <alignment horizontal="left" vertical="center" wrapText="1"/>
    </xf>
    <xf numFmtId="49" fontId="5" fillId="0" borderId="45" xfId="0" applyNumberFormat="1" applyFont="1" applyBorder="1" applyAlignment="1">
      <alignment horizontal="left" vertical="center" wrapText="1"/>
    </xf>
    <xf numFmtId="49" fontId="5" fillId="0" borderId="5"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49" fontId="5" fillId="0" borderId="4" xfId="0" applyNumberFormat="1" applyFont="1" applyBorder="1" applyAlignment="1">
      <alignment horizontal="left" vertical="center" wrapText="1"/>
    </xf>
    <xf numFmtId="49" fontId="5" fillId="0" borderId="0" xfId="0" applyNumberFormat="1" applyFont="1" applyAlignment="1">
      <alignment horizontal="left" vertical="center" wrapText="1"/>
    </xf>
    <xf numFmtId="49" fontId="5" fillId="0" borderId="8" xfId="0" applyNumberFormat="1" applyFont="1" applyBorder="1" applyAlignment="1">
      <alignment horizontal="left" vertical="center" wrapText="1"/>
    </xf>
    <xf numFmtId="49" fontId="4" fillId="4" borderId="14" xfId="0" applyNumberFormat="1" applyFont="1" applyFill="1" applyBorder="1" applyAlignment="1">
      <alignment horizontal="left" vertical="center" wrapText="1"/>
    </xf>
    <xf numFmtId="49" fontId="4" fillId="4" borderId="9" xfId="0" applyNumberFormat="1" applyFont="1" applyFill="1" applyBorder="1" applyAlignment="1">
      <alignment horizontal="left" vertical="center" wrapText="1"/>
    </xf>
    <xf numFmtId="49" fontId="4" fillId="4" borderId="9" xfId="0" applyNumberFormat="1" applyFont="1" applyFill="1" applyBorder="1" applyAlignment="1">
      <alignment vertical="center" wrapText="1"/>
    </xf>
    <xf numFmtId="49" fontId="4" fillId="4" borderId="12" xfId="0" applyNumberFormat="1" applyFont="1" applyFill="1" applyBorder="1" applyAlignment="1">
      <alignment vertical="center" wrapText="1"/>
    </xf>
    <xf numFmtId="49" fontId="4" fillId="4" borderId="14" xfId="0" applyNumberFormat="1" applyFont="1" applyFill="1" applyBorder="1" applyAlignment="1">
      <alignment vertical="center" wrapText="1"/>
    </xf>
    <xf numFmtId="49" fontId="4" fillId="11" borderId="22" xfId="0" applyNumberFormat="1" applyFont="1" applyFill="1" applyBorder="1" applyAlignment="1">
      <alignment horizontal="center" vertical="center" wrapText="1"/>
    </xf>
    <xf numFmtId="49" fontId="4" fillId="11" borderId="24" xfId="0" applyNumberFormat="1" applyFont="1" applyFill="1" applyBorder="1" applyAlignment="1">
      <alignment horizontal="center" vertical="center" wrapText="1"/>
    </xf>
    <xf numFmtId="49" fontId="4" fillId="11" borderId="6" xfId="0" applyNumberFormat="1" applyFont="1" applyFill="1" applyBorder="1" applyAlignment="1">
      <alignment horizontal="center" vertical="center" wrapText="1"/>
    </xf>
    <xf numFmtId="49" fontId="4" fillId="11" borderId="15" xfId="0" applyNumberFormat="1" applyFont="1" applyFill="1" applyBorder="1" applyAlignment="1">
      <alignment horizontal="center" vertical="center" wrapText="1"/>
    </xf>
    <xf numFmtId="49" fontId="4" fillId="4" borderId="23" xfId="0" applyNumberFormat="1" applyFont="1" applyFill="1" applyBorder="1" applyAlignment="1">
      <alignment horizontal="center" vertical="center" wrapText="1"/>
    </xf>
    <xf numFmtId="49" fontId="4" fillId="4" borderId="22" xfId="0" applyNumberFormat="1" applyFont="1" applyFill="1" applyBorder="1" applyAlignment="1">
      <alignment horizontal="center" vertical="center" wrapText="1"/>
    </xf>
    <xf numFmtId="49" fontId="4" fillId="4" borderId="10" xfId="0" applyNumberFormat="1" applyFont="1" applyFill="1" applyBorder="1" applyAlignment="1">
      <alignment horizontal="center" vertical="center" wrapText="1"/>
    </xf>
    <xf numFmtId="49" fontId="4" fillId="4" borderId="6" xfId="0" applyNumberFormat="1" applyFont="1" applyFill="1" applyBorder="1" applyAlignment="1">
      <alignment horizontal="center" vertical="center" wrapText="1"/>
    </xf>
    <xf numFmtId="2" fontId="5" fillId="0" borderId="18" xfId="0" applyNumberFormat="1" applyFont="1" applyBorder="1" applyAlignment="1">
      <alignment horizontal="left" vertical="center" wrapText="1"/>
    </xf>
    <xf numFmtId="2" fontId="5" fillId="0" borderId="6" xfId="0" applyNumberFormat="1" applyFont="1" applyBorder="1" applyAlignment="1">
      <alignment horizontal="left" vertical="center" wrapText="1"/>
    </xf>
    <xf numFmtId="2" fontId="5" fillId="0" borderId="32" xfId="0" applyNumberFormat="1" applyFont="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2" fontId="5" fillId="0" borderId="75" xfId="0" applyNumberFormat="1" applyFont="1" applyBorder="1" applyAlignment="1">
      <alignment horizontal="left" vertical="center" wrapText="1"/>
    </xf>
    <xf numFmtId="2" fontId="5" fillId="0" borderId="86" xfId="0" applyNumberFormat="1" applyFont="1" applyBorder="1" applyAlignment="1">
      <alignment horizontal="left" vertical="center" wrapText="1"/>
    </xf>
    <xf numFmtId="49" fontId="11" fillId="0" borderId="6" xfId="0" applyNumberFormat="1" applyFont="1" applyBorder="1" applyAlignment="1">
      <alignment horizontal="center" vertical="center" wrapText="1"/>
    </xf>
    <xf numFmtId="49" fontId="11" fillId="0" borderId="32" xfId="0" applyNumberFormat="1" applyFont="1" applyBorder="1" applyAlignment="1">
      <alignment horizontal="center" vertical="center" wrapText="1"/>
    </xf>
    <xf numFmtId="0" fontId="2" fillId="2" borderId="1"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49" fontId="5" fillId="0" borderId="44" xfId="0" applyNumberFormat="1" applyFont="1" applyBorder="1" applyAlignment="1">
      <alignment horizontal="left" vertical="center" wrapText="1"/>
    </xf>
    <xf numFmtId="49" fontId="4" fillId="4" borderId="18" xfId="0" applyNumberFormat="1" applyFont="1" applyFill="1" applyBorder="1" applyAlignment="1">
      <alignment horizontal="center" vertical="center" wrapText="1"/>
    </xf>
    <xf numFmtId="49" fontId="5" fillId="0" borderId="28" xfId="0" applyNumberFormat="1" applyFont="1" applyBorder="1" applyAlignment="1">
      <alignment horizontal="left" vertical="center" wrapText="1"/>
    </xf>
    <xf numFmtId="49" fontId="5" fillId="0" borderId="29" xfId="0" applyNumberFormat="1" applyFont="1" applyBorder="1" applyAlignment="1">
      <alignment horizontal="left" vertical="center" wrapText="1"/>
    </xf>
    <xf numFmtId="49" fontId="5" fillId="0" borderId="30" xfId="0" applyNumberFormat="1" applyFont="1" applyBorder="1" applyAlignment="1">
      <alignment horizontal="left" vertical="center" wrapText="1"/>
    </xf>
    <xf numFmtId="49" fontId="5" fillId="6" borderId="6" xfId="0" applyNumberFormat="1" applyFont="1" applyFill="1" applyBorder="1" applyAlignment="1">
      <alignment horizontal="center" vertical="center"/>
    </xf>
    <xf numFmtId="49" fontId="5" fillId="6" borderId="15" xfId="0" applyNumberFormat="1" applyFont="1" applyFill="1" applyBorder="1" applyAlignment="1">
      <alignment horizontal="center" vertical="center"/>
    </xf>
    <xf numFmtId="49" fontId="12" fillId="0" borderId="35" xfId="0" applyNumberFormat="1" applyFont="1" applyBorder="1" applyAlignment="1">
      <alignment horizontal="center" vertical="center"/>
    </xf>
    <xf numFmtId="49" fontId="14" fillId="0" borderId="36" xfId="1" applyNumberFormat="1" applyFont="1" applyFill="1" applyBorder="1" applyAlignment="1">
      <alignment horizontal="center" vertical="center"/>
    </xf>
    <xf numFmtId="49" fontId="12" fillId="0" borderId="3" xfId="0" applyNumberFormat="1" applyFont="1" applyBorder="1" applyAlignment="1">
      <alignment horizontal="center" vertical="center" wrapText="1"/>
    </xf>
    <xf numFmtId="49" fontId="12" fillId="0" borderId="56" xfId="0" applyNumberFormat="1" applyFont="1" applyBorder="1" applyAlignment="1">
      <alignment horizontal="center" vertical="center" wrapText="1"/>
    </xf>
    <xf numFmtId="49" fontId="20" fillId="0" borderId="32" xfId="4" applyNumberFormat="1" applyFont="1" applyFill="1" applyBorder="1" applyAlignment="1">
      <alignment horizontal="center" vertical="center"/>
    </xf>
    <xf numFmtId="49" fontId="20" fillId="0" borderId="18" xfId="4" applyNumberFormat="1" applyFont="1" applyFill="1" applyBorder="1" applyAlignment="1">
      <alignment horizontal="center" vertical="center"/>
    </xf>
    <xf numFmtId="49" fontId="12" fillId="0" borderId="32" xfId="0" applyNumberFormat="1" applyFont="1" applyBorder="1" applyAlignment="1">
      <alignment horizontal="left" vertical="center" wrapText="1"/>
    </xf>
    <xf numFmtId="49" fontId="12" fillId="0" borderId="18" xfId="0" applyNumberFormat="1" applyFont="1" applyBorder="1" applyAlignment="1">
      <alignment horizontal="left" vertical="center"/>
    </xf>
    <xf numFmtId="49" fontId="12" fillId="0" borderId="36"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4" fillId="4" borderId="41" xfId="0" applyNumberFormat="1" applyFont="1" applyFill="1" applyBorder="1" applyAlignment="1">
      <alignment horizontal="left" vertical="center" wrapText="1"/>
    </xf>
    <xf numFmtId="49" fontId="4" fillId="4" borderId="39" xfId="0" applyNumberFormat="1" applyFont="1" applyFill="1" applyBorder="1" applyAlignment="1">
      <alignment horizontal="left" vertical="center" wrapText="1"/>
    </xf>
    <xf numFmtId="49" fontId="4" fillId="4" borderId="46" xfId="0" applyNumberFormat="1" applyFont="1" applyFill="1" applyBorder="1" applyAlignment="1">
      <alignment horizontal="left" vertical="center" wrapText="1"/>
    </xf>
    <xf numFmtId="49" fontId="4" fillId="4" borderId="39" xfId="0" applyNumberFormat="1" applyFont="1" applyFill="1" applyBorder="1" applyAlignment="1">
      <alignment vertical="center" wrapText="1"/>
    </xf>
    <xf numFmtId="49" fontId="4" fillId="4" borderId="46" xfId="0" applyNumberFormat="1" applyFont="1" applyFill="1" applyBorder="1" applyAlignment="1">
      <alignment vertical="center" wrapText="1"/>
    </xf>
    <xf numFmtId="49" fontId="5" fillId="6" borderId="29" xfId="0" applyNumberFormat="1" applyFont="1" applyFill="1" applyBorder="1" applyAlignment="1">
      <alignment horizontal="center" vertical="center" wrapText="1"/>
    </xf>
    <xf numFmtId="49" fontId="5" fillId="6" borderId="22" xfId="0" applyNumberFormat="1" applyFont="1" applyFill="1" applyBorder="1" applyAlignment="1">
      <alignment horizontal="center" vertical="center" wrapText="1"/>
    </xf>
    <xf numFmtId="49" fontId="5" fillId="6" borderId="29" xfId="0" applyNumberFormat="1" applyFont="1" applyFill="1" applyBorder="1" applyAlignment="1">
      <alignment horizontal="center" vertical="center"/>
    </xf>
    <xf numFmtId="49" fontId="5" fillId="6" borderId="47" xfId="0" applyNumberFormat="1" applyFont="1" applyFill="1" applyBorder="1" applyAlignment="1">
      <alignment horizontal="center" vertical="center"/>
    </xf>
    <xf numFmtId="49" fontId="12" fillId="0" borderId="48" xfId="0" applyNumberFormat="1" applyFont="1" applyBorder="1" applyAlignment="1">
      <alignment horizontal="left" vertical="center" wrapText="1"/>
    </xf>
    <xf numFmtId="49" fontId="12" fillId="0" borderId="20" xfId="0" applyNumberFormat="1" applyFont="1" applyBorder="1" applyAlignment="1">
      <alignment horizontal="left" vertical="center" wrapText="1"/>
    </xf>
    <xf numFmtId="49" fontId="12" fillId="0" borderId="22" xfId="0" applyNumberFormat="1" applyFont="1" applyBorder="1" applyAlignment="1">
      <alignment horizontal="center" vertical="center" wrapText="1"/>
    </xf>
    <xf numFmtId="49" fontId="12" fillId="0" borderId="20" xfId="0" applyNumberFormat="1" applyFont="1" applyBorder="1" applyAlignment="1">
      <alignment horizontal="center" vertical="center"/>
    </xf>
    <xf numFmtId="49" fontId="5" fillId="0" borderId="48" xfId="0" applyNumberFormat="1" applyFont="1" applyBorder="1" applyAlignment="1">
      <alignment horizontal="center" vertical="center"/>
    </xf>
    <xf numFmtId="49" fontId="12" fillId="0" borderId="28" xfId="0" applyNumberFormat="1" applyFont="1" applyBorder="1" applyAlignment="1">
      <alignment horizontal="center" vertical="center"/>
    </xf>
    <xf numFmtId="49" fontId="12" fillId="0" borderId="29" xfId="0" applyNumberFormat="1" applyFont="1" applyBorder="1" applyAlignment="1">
      <alignment horizontal="center" vertical="center"/>
    </xf>
    <xf numFmtId="49" fontId="12" fillId="0" borderId="23" xfId="0" applyNumberFormat="1" applyFont="1" applyBorder="1" applyAlignment="1">
      <alignment horizontal="left" vertical="center" wrapText="1"/>
    </xf>
    <xf numFmtId="49" fontId="12" fillId="0" borderId="22" xfId="0" applyNumberFormat="1" applyFont="1" applyBorder="1" applyAlignment="1">
      <alignment horizontal="left" vertical="center" wrapText="1"/>
    </xf>
    <xf numFmtId="49" fontId="5" fillId="0" borderId="22" xfId="0" applyNumberFormat="1" applyFont="1" applyBorder="1" applyAlignment="1">
      <alignment horizontal="center" vertical="center"/>
    </xf>
    <xf numFmtId="49" fontId="5" fillId="0" borderId="22" xfId="0" applyNumberFormat="1" applyFont="1" applyBorder="1" applyAlignment="1">
      <alignment horizontal="center" vertical="center" wrapText="1"/>
    </xf>
    <xf numFmtId="49" fontId="12" fillId="0" borderId="34" xfId="0" applyNumberFormat="1" applyFont="1" applyBorder="1" applyAlignment="1">
      <alignment horizontal="center" vertical="center" wrapText="1"/>
    </xf>
    <xf numFmtId="49" fontId="12" fillId="0" borderId="25" xfId="0" applyNumberFormat="1" applyFont="1" applyBorder="1" applyAlignment="1">
      <alignment horizontal="center" vertical="center" wrapText="1"/>
    </xf>
    <xf numFmtId="49" fontId="12" fillId="0" borderId="38" xfId="0" applyNumberFormat="1" applyFont="1" applyBorder="1" applyAlignment="1">
      <alignment horizontal="center" vertical="center" wrapText="1"/>
    </xf>
    <xf numFmtId="49" fontId="12" fillId="0" borderId="27" xfId="0" applyNumberFormat="1" applyFont="1" applyBorder="1" applyAlignment="1">
      <alignment horizontal="center" vertical="center" wrapText="1"/>
    </xf>
    <xf numFmtId="0" fontId="30" fillId="6" borderId="12" xfId="0" applyFont="1" applyFill="1" applyBorder="1" applyAlignment="1">
      <alignment vertical="center" wrapText="1"/>
    </xf>
    <xf numFmtId="0" fontId="5" fillId="6" borderId="31" xfId="0" applyFont="1" applyFill="1" applyBorder="1" applyAlignment="1">
      <alignment vertical="center" wrapText="1"/>
    </xf>
    <xf numFmtId="49" fontId="5" fillId="0" borderId="1" xfId="0" applyNumberFormat="1" applyFont="1" applyBorder="1" applyAlignment="1">
      <alignment horizontal="center" vertical="center"/>
    </xf>
    <xf numFmtId="49" fontId="5" fillId="0" borderId="50" xfId="0" applyNumberFormat="1" applyFont="1" applyBorder="1" applyAlignment="1">
      <alignment horizontal="center" vertical="center"/>
    </xf>
    <xf numFmtId="49" fontId="5" fillId="6" borderId="2" xfId="0" applyNumberFormat="1" applyFont="1" applyFill="1" applyBorder="1" applyAlignment="1">
      <alignment horizontal="center" vertical="center"/>
    </xf>
    <xf numFmtId="49" fontId="5" fillId="6" borderId="35" xfId="0" applyNumberFormat="1" applyFont="1" applyFill="1" applyBorder="1" applyAlignment="1">
      <alignment horizontal="center" vertical="center"/>
    </xf>
    <xf numFmtId="49" fontId="5" fillId="0" borderId="36" xfId="0" applyNumberFormat="1" applyFont="1" applyBorder="1" applyAlignment="1">
      <alignment vertical="center" wrapText="1"/>
    </xf>
    <xf numFmtId="0" fontId="0" fillId="0" borderId="18" xfId="0" applyBorder="1" applyAlignment="1">
      <alignment vertical="center" wrapText="1"/>
    </xf>
    <xf numFmtId="49" fontId="4" fillId="4" borderId="36" xfId="0" applyNumberFormat="1" applyFont="1" applyFill="1" applyBorder="1" applyAlignment="1">
      <alignment horizontal="center" vertical="center" wrapText="1"/>
    </xf>
    <xf numFmtId="49" fontId="4" fillId="4" borderId="35" xfId="0" applyNumberFormat="1" applyFont="1" applyFill="1" applyBorder="1" applyAlignment="1">
      <alignment horizontal="center" vertical="center" wrapText="1"/>
    </xf>
    <xf numFmtId="49" fontId="4" fillId="4" borderId="32" xfId="0" applyNumberFormat="1" applyFont="1" applyFill="1" applyBorder="1" applyAlignment="1">
      <alignment horizontal="center" vertical="center" wrapText="1"/>
    </xf>
    <xf numFmtId="0" fontId="22" fillId="13" borderId="32" xfId="0" applyFont="1" applyFill="1" applyBorder="1" applyAlignment="1">
      <alignment vertical="center" wrapText="1"/>
    </xf>
    <xf numFmtId="0" fontId="22" fillId="13" borderId="69" xfId="0" applyFont="1" applyFill="1" applyBorder="1" applyAlignment="1">
      <alignment vertical="center" wrapText="1"/>
    </xf>
    <xf numFmtId="49" fontId="12" fillId="0" borderId="87" xfId="0" applyNumberFormat="1" applyFont="1" applyBorder="1" applyAlignment="1">
      <alignment horizontal="left" vertical="center" wrapText="1"/>
    </xf>
    <xf numFmtId="49" fontId="12" fillId="0" borderId="91" xfId="0" applyNumberFormat="1" applyFont="1" applyBorder="1" applyAlignment="1">
      <alignment horizontal="left" vertical="center"/>
    </xf>
    <xf numFmtId="49" fontId="12" fillId="0" borderId="92" xfId="0" applyNumberFormat="1" applyFont="1" applyBorder="1" applyAlignment="1">
      <alignment horizontal="left" vertical="center"/>
    </xf>
    <xf numFmtId="0" fontId="9" fillId="13" borderId="32" xfId="4" applyFont="1" applyFill="1" applyBorder="1" applyAlignment="1">
      <alignment horizontal="center" vertical="center" wrapText="1"/>
    </xf>
    <xf numFmtId="0" fontId="9" fillId="13" borderId="65" xfId="4" applyFont="1" applyFill="1" applyBorder="1" applyAlignment="1">
      <alignment horizontal="center" vertical="center" wrapText="1"/>
    </xf>
    <xf numFmtId="2" fontId="5" fillId="0" borderId="10" xfId="0" applyNumberFormat="1" applyFont="1" applyBorder="1" applyAlignment="1">
      <alignment horizontal="left" vertical="center" wrapText="1"/>
    </xf>
    <xf numFmtId="2" fontId="5" fillId="0" borderId="15" xfId="0" applyNumberFormat="1" applyFont="1" applyBorder="1" applyAlignment="1">
      <alignment horizontal="left" vertical="center" wrapText="1"/>
    </xf>
    <xf numFmtId="2" fontId="5" fillId="0" borderId="36" xfId="0" applyNumberFormat="1" applyFont="1" applyBorder="1" applyAlignment="1">
      <alignment horizontal="left" vertical="center" wrapText="1"/>
    </xf>
    <xf numFmtId="2" fontId="5" fillId="0" borderId="35" xfId="0" applyNumberFormat="1" applyFont="1" applyBorder="1" applyAlignment="1">
      <alignment horizontal="left" vertical="center" wrapText="1"/>
    </xf>
    <xf numFmtId="2" fontId="5" fillId="0" borderId="37" xfId="0" applyNumberFormat="1" applyFont="1" applyBorder="1" applyAlignment="1">
      <alignment horizontal="left" vertical="center" wrapText="1"/>
    </xf>
    <xf numFmtId="49" fontId="5" fillId="0" borderId="37" xfId="0" applyNumberFormat="1" applyFont="1" applyBorder="1" applyAlignment="1">
      <alignment horizontal="left" vertical="center" wrapText="1"/>
    </xf>
    <xf numFmtId="49" fontId="11" fillId="0" borderId="18" xfId="0" applyNumberFormat="1" applyFont="1" applyBorder="1" applyAlignment="1">
      <alignment horizontal="center" vertical="center" wrapText="1"/>
    </xf>
    <xf numFmtId="49" fontId="5" fillId="0" borderId="10" xfId="0" applyNumberFormat="1" applyFont="1" applyBorder="1" applyAlignment="1">
      <alignment horizontal="center" vertical="center"/>
    </xf>
    <xf numFmtId="49" fontId="5" fillId="5" borderId="36" xfId="0" applyNumberFormat="1" applyFont="1" applyFill="1" applyBorder="1" applyAlignment="1">
      <alignment horizontal="center" vertical="center" wrapText="1"/>
    </xf>
    <xf numFmtId="49" fontId="12" fillId="0" borderId="35" xfId="0" applyNumberFormat="1" applyFont="1" applyBorder="1" applyAlignment="1">
      <alignment horizontal="center" vertical="center" wrapText="1"/>
    </xf>
    <xf numFmtId="0" fontId="22" fillId="13" borderId="47" xfId="0" applyFont="1" applyFill="1" applyBorder="1" applyAlignment="1">
      <alignment horizontal="center" vertical="center"/>
    </xf>
    <xf numFmtId="0" fontId="22" fillId="13" borderId="68" xfId="0" applyFont="1" applyFill="1" applyBorder="1" applyAlignment="1">
      <alignment horizontal="center" vertical="center"/>
    </xf>
    <xf numFmtId="0" fontId="22" fillId="13" borderId="33" xfId="0" applyFont="1" applyFill="1" applyBorder="1" applyAlignment="1">
      <alignment vertical="center" wrapText="1"/>
    </xf>
    <xf numFmtId="0" fontId="22" fillId="13" borderId="70" xfId="0" applyFont="1" applyFill="1" applyBorder="1" applyAlignment="1">
      <alignment vertical="center" wrapText="1"/>
    </xf>
    <xf numFmtId="49" fontId="5" fillId="0" borderId="25" xfId="0" applyNumberFormat="1" applyFont="1" applyBorder="1" applyAlignment="1">
      <alignment horizontal="left" vertical="center"/>
    </xf>
    <xf numFmtId="49" fontId="9" fillId="0" borderId="32" xfId="1" applyNumberFormat="1" applyFont="1" applyFill="1" applyBorder="1" applyAlignment="1">
      <alignment horizontal="center" vertical="center" wrapText="1"/>
    </xf>
    <xf numFmtId="0" fontId="22" fillId="13" borderId="65" xfId="0" applyFont="1" applyFill="1" applyBorder="1" applyAlignment="1">
      <alignment vertical="center" wrapText="1"/>
    </xf>
    <xf numFmtId="0" fontId="5" fillId="6" borderId="89" xfId="0" applyFont="1" applyFill="1" applyBorder="1" applyAlignment="1">
      <alignment horizontal="left" vertical="center" wrapText="1"/>
    </xf>
    <xf numFmtId="0" fontId="5" fillId="6" borderId="90" xfId="0" applyFont="1" applyFill="1" applyBorder="1" applyAlignment="1">
      <alignment horizontal="left" vertical="center" wrapText="1"/>
    </xf>
    <xf numFmtId="49" fontId="5" fillId="0" borderId="23" xfId="0" applyNumberFormat="1" applyFont="1" applyBorder="1" applyAlignment="1">
      <alignment horizontal="center" vertical="center" wrapText="1"/>
    </xf>
    <xf numFmtId="0" fontId="3" fillId="4" borderId="112" xfId="0" applyFont="1" applyFill="1" applyBorder="1" applyAlignment="1">
      <alignment horizontal="center" vertical="center" wrapText="1"/>
    </xf>
    <xf numFmtId="49" fontId="5" fillId="6" borderId="56" xfId="0" applyNumberFormat="1" applyFont="1" applyFill="1" applyBorder="1" applyAlignment="1">
      <alignment horizontal="center" vertical="center"/>
    </xf>
    <xf numFmtId="0" fontId="22" fillId="13" borderId="31" xfId="0" applyFont="1" applyFill="1" applyBorder="1" applyAlignment="1">
      <alignment horizontal="center" vertical="center" wrapText="1"/>
    </xf>
    <xf numFmtId="0" fontId="22" fillId="13" borderId="71" xfId="0" applyFont="1" applyFill="1" applyBorder="1" applyAlignment="1">
      <alignment horizontal="center" vertical="center" wrapText="1"/>
    </xf>
    <xf numFmtId="49" fontId="5" fillId="6" borderId="27" xfId="0" applyNumberFormat="1" applyFont="1" applyFill="1" applyBorder="1" applyAlignment="1">
      <alignment horizontal="center" vertical="center"/>
    </xf>
    <xf numFmtId="49" fontId="5" fillId="6" borderId="15" xfId="0" applyNumberFormat="1" applyFont="1" applyFill="1" applyBorder="1" applyAlignment="1">
      <alignment horizontal="center" vertical="center" wrapText="1"/>
    </xf>
    <xf numFmtId="49" fontId="12" fillId="0" borderId="20" xfId="0" applyNumberFormat="1" applyFont="1" applyBorder="1" applyAlignment="1">
      <alignment horizontal="center" vertical="center" wrapText="1"/>
    </xf>
    <xf numFmtId="49" fontId="11" fillId="6" borderId="83" xfId="0" applyNumberFormat="1" applyFont="1" applyFill="1" applyBorder="1" applyAlignment="1">
      <alignment horizontal="center" vertical="center" wrapText="1"/>
    </xf>
    <xf numFmtId="49" fontId="11" fillId="6" borderId="84" xfId="0" applyNumberFormat="1" applyFont="1" applyFill="1" applyBorder="1" applyAlignment="1">
      <alignment horizontal="center" vertical="center" wrapText="1"/>
    </xf>
    <xf numFmtId="49" fontId="11" fillId="6" borderId="15" xfId="0" applyNumberFormat="1" applyFont="1" applyFill="1" applyBorder="1" applyAlignment="1">
      <alignment horizontal="center" vertical="center" wrapText="1"/>
    </xf>
    <xf numFmtId="49" fontId="4" fillId="0" borderId="18"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49" fontId="5" fillId="6" borderId="49" xfId="0" applyNumberFormat="1" applyFont="1" applyFill="1" applyBorder="1" applyAlignment="1">
      <alignment horizontal="center" vertical="center" wrapText="1"/>
    </xf>
    <xf numFmtId="49" fontId="5" fillId="6" borderId="30"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49" fontId="5" fillId="6" borderId="72" xfId="0" applyNumberFormat="1" applyFont="1" applyFill="1" applyBorder="1" applyAlignment="1">
      <alignment horizontal="center" vertical="center" wrapText="1"/>
    </xf>
    <xf numFmtId="49" fontId="5" fillId="6" borderId="64" xfId="0" applyNumberFormat="1" applyFont="1" applyFill="1" applyBorder="1" applyAlignment="1">
      <alignment horizontal="center" vertical="center" wrapText="1"/>
    </xf>
    <xf numFmtId="49" fontId="5" fillId="6" borderId="15" xfId="0" applyNumberFormat="1" applyFont="1" applyFill="1" applyBorder="1" applyAlignment="1">
      <alignment horizontal="left" vertical="center" wrapText="1"/>
    </xf>
    <xf numFmtId="49" fontId="5" fillId="0" borderId="20" xfId="0" applyNumberFormat="1" applyFont="1" applyBorder="1" applyAlignment="1">
      <alignment horizontal="center" vertical="center" wrapText="1"/>
    </xf>
    <xf numFmtId="49" fontId="5" fillId="6" borderId="24" xfId="0" applyNumberFormat="1" applyFont="1" applyFill="1" applyBorder="1" applyAlignment="1">
      <alignment horizontal="center" vertical="center" wrapText="1"/>
    </xf>
    <xf numFmtId="49" fontId="5" fillId="0" borderId="41"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49" fontId="5" fillId="0" borderId="17" xfId="0" applyNumberFormat="1" applyFont="1" applyBorder="1" applyAlignment="1">
      <alignment horizontal="center" vertical="center" wrapText="1"/>
    </xf>
    <xf numFmtId="0" fontId="5" fillId="6" borderId="12"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5" fillId="6" borderId="12" xfId="0" applyFont="1" applyFill="1" applyBorder="1" applyAlignment="1">
      <alignment horizontal="center" vertical="center"/>
    </xf>
    <xf numFmtId="0" fontId="5" fillId="6" borderId="31" xfId="0" applyFont="1" applyFill="1" applyBorder="1" applyAlignment="1">
      <alignment horizontal="center" vertical="center"/>
    </xf>
    <xf numFmtId="0" fontId="12" fillId="0" borderId="12" xfId="0" applyFont="1" applyBorder="1" applyAlignment="1">
      <alignment horizontal="left" vertical="center" wrapText="1"/>
    </xf>
    <xf numFmtId="49" fontId="5" fillId="0" borderId="31" xfId="0" applyNumberFormat="1" applyFont="1" applyBorder="1" applyAlignment="1">
      <alignment horizontal="center" vertical="center" wrapText="1"/>
    </xf>
    <xf numFmtId="49" fontId="5" fillId="0" borderId="48" xfId="0" applyNumberFormat="1" applyFont="1" applyBorder="1" applyAlignment="1">
      <alignment horizontal="center" vertical="center" wrapText="1"/>
    </xf>
    <xf numFmtId="49" fontId="12" fillId="0" borderId="29" xfId="0" applyNumberFormat="1" applyFont="1" applyBorder="1" applyAlignment="1">
      <alignment horizontal="center" vertical="center" wrapText="1"/>
    </xf>
    <xf numFmtId="49" fontId="5" fillId="0" borderId="33"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12" fillId="0" borderId="28" xfId="0" applyNumberFormat="1" applyFont="1" applyBorder="1" applyAlignment="1">
      <alignment horizontal="center" vertical="center" wrapText="1"/>
    </xf>
    <xf numFmtId="0" fontId="23" fillId="6" borderId="12" xfId="0" applyFont="1" applyFill="1" applyBorder="1" applyAlignment="1">
      <alignment horizontal="left" vertical="center" wrapText="1"/>
    </xf>
    <xf numFmtId="0" fontId="5" fillId="0" borderId="12" xfId="0" applyFont="1" applyBorder="1" applyAlignment="1">
      <alignment horizontal="left" vertical="center"/>
    </xf>
    <xf numFmtId="49" fontId="5" fillId="6" borderId="20" xfId="0" applyNumberFormat="1" applyFont="1" applyFill="1" applyBorder="1" applyAlignment="1">
      <alignment horizontal="center" vertical="center"/>
    </xf>
    <xf numFmtId="49" fontId="5" fillId="6" borderId="49" xfId="0" applyNumberFormat="1" applyFont="1" applyFill="1" applyBorder="1" applyAlignment="1">
      <alignment horizontal="center" vertical="center"/>
    </xf>
    <xf numFmtId="49" fontId="5" fillId="6" borderId="30" xfId="0" applyNumberFormat="1" applyFont="1" applyFill="1" applyBorder="1" applyAlignment="1">
      <alignment horizontal="center" vertical="center"/>
    </xf>
    <xf numFmtId="49" fontId="5" fillId="6" borderId="22" xfId="0" applyNumberFormat="1" applyFont="1" applyFill="1" applyBorder="1" applyAlignment="1">
      <alignment horizontal="center" vertical="center"/>
    </xf>
    <xf numFmtId="49" fontId="5" fillId="6" borderId="24" xfId="0" applyNumberFormat="1" applyFont="1" applyFill="1" applyBorder="1" applyAlignment="1">
      <alignment horizontal="center" vertical="center"/>
    </xf>
    <xf numFmtId="49" fontId="11" fillId="6" borderId="30" xfId="0" applyNumberFormat="1" applyFont="1" applyFill="1" applyBorder="1" applyAlignment="1">
      <alignment horizontal="center" vertical="center" wrapText="1"/>
    </xf>
    <xf numFmtId="0" fontId="5" fillId="0" borderId="9" xfId="0" applyFont="1" applyBorder="1" applyAlignment="1">
      <alignment horizontal="left" vertical="center"/>
    </xf>
    <xf numFmtId="49" fontId="12" fillId="0" borderId="27" xfId="0" applyNumberFormat="1" applyFont="1" applyBorder="1" applyAlignment="1">
      <alignment horizontal="center" vertical="center"/>
    </xf>
    <xf numFmtId="49" fontId="5" fillId="7" borderId="12" xfId="0" applyNumberFormat="1" applyFont="1" applyFill="1" applyBorder="1" applyAlignment="1">
      <alignment horizontal="center" vertical="center" wrapText="1"/>
    </xf>
    <xf numFmtId="49" fontId="5" fillId="7" borderId="31" xfId="0" applyNumberFormat="1" applyFont="1" applyFill="1" applyBorder="1" applyAlignment="1">
      <alignment horizontal="center" vertical="center" wrapText="1"/>
    </xf>
    <xf numFmtId="49" fontId="5" fillId="7" borderId="13" xfId="0" applyNumberFormat="1" applyFont="1" applyFill="1" applyBorder="1" applyAlignment="1">
      <alignment horizontal="center" vertical="center" wrapText="1"/>
    </xf>
    <xf numFmtId="49" fontId="5" fillId="7" borderId="33" xfId="0" applyNumberFormat="1" applyFont="1" applyFill="1" applyBorder="1" applyAlignment="1">
      <alignment horizontal="center" vertical="center" wrapText="1"/>
    </xf>
    <xf numFmtId="49" fontId="5" fillId="7" borderId="20" xfId="0" applyNumberFormat="1" applyFont="1" applyFill="1" applyBorder="1" applyAlignment="1">
      <alignment horizontal="center" vertical="center" wrapText="1"/>
    </xf>
    <xf numFmtId="49" fontId="5" fillId="7" borderId="49" xfId="0" applyNumberFormat="1" applyFont="1" applyFill="1" applyBorder="1" applyAlignment="1">
      <alignment horizontal="center" vertical="center" wrapText="1"/>
    </xf>
    <xf numFmtId="49" fontId="5" fillId="6" borderId="37" xfId="0" applyNumberFormat="1" applyFont="1" applyFill="1" applyBorder="1" applyAlignment="1">
      <alignment horizontal="left" vertical="center"/>
    </xf>
    <xf numFmtId="49" fontId="11" fillId="6" borderId="29" xfId="0" applyNumberFormat="1" applyFont="1" applyFill="1" applyBorder="1" applyAlignment="1">
      <alignment horizontal="center" vertical="center"/>
    </xf>
    <xf numFmtId="49" fontId="11" fillId="6" borderId="30" xfId="0" applyNumberFormat="1" applyFont="1" applyFill="1" applyBorder="1" applyAlignment="1">
      <alignment horizontal="center" vertical="center"/>
    </xf>
    <xf numFmtId="49" fontId="9" fillId="0" borderId="38" xfId="1" applyNumberFormat="1" applyFont="1" applyFill="1" applyBorder="1" applyAlignment="1">
      <alignment horizontal="center" vertical="center" wrapText="1"/>
    </xf>
    <xf numFmtId="49" fontId="5" fillId="0" borderId="20" xfId="0" applyNumberFormat="1" applyFont="1" applyBorder="1" applyAlignment="1">
      <alignment horizontal="left" vertical="center"/>
    </xf>
    <xf numFmtId="49" fontId="5" fillId="6" borderId="15" xfId="0" applyNumberFormat="1" applyFont="1" applyFill="1" applyBorder="1" applyAlignment="1">
      <alignment horizontal="left" vertical="center"/>
    </xf>
    <xf numFmtId="49" fontId="12" fillId="0" borderId="35" xfId="0" applyNumberFormat="1" applyFont="1" applyBorder="1" applyAlignment="1">
      <alignment horizontal="left" vertical="center" wrapText="1"/>
    </xf>
    <xf numFmtId="49" fontId="11" fillId="6" borderId="56" xfId="0" applyNumberFormat="1" applyFont="1" applyFill="1" applyBorder="1" applyAlignment="1">
      <alignment horizontal="center" vertical="center"/>
    </xf>
    <xf numFmtId="0" fontId="3" fillId="9" borderId="36" xfId="0" applyFont="1" applyFill="1" applyBorder="1" applyAlignment="1">
      <alignment horizontal="center" vertical="center" wrapText="1"/>
    </xf>
    <xf numFmtId="0" fontId="3" fillId="9" borderId="37"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8" borderId="27" xfId="0" applyFont="1" applyFill="1" applyBorder="1" applyAlignment="1">
      <alignment horizontal="center" vertical="center" wrapText="1"/>
    </xf>
    <xf numFmtId="0" fontId="3" fillId="8" borderId="61" xfId="0" applyFont="1" applyFill="1" applyBorder="1" applyAlignment="1">
      <alignment horizontal="center" vertical="center" wrapText="1"/>
    </xf>
    <xf numFmtId="0" fontId="3" fillId="3" borderId="93" xfId="0" applyFont="1" applyFill="1" applyBorder="1" applyAlignment="1">
      <alignment horizontal="center" vertical="center" wrapText="1"/>
    </xf>
    <xf numFmtId="0" fontId="3" fillId="3" borderId="6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9" borderId="41" xfId="0" applyFont="1" applyFill="1" applyBorder="1" applyAlignment="1">
      <alignment horizontal="center" vertical="center" wrapText="1"/>
    </xf>
    <xf numFmtId="0" fontId="3" fillId="9" borderId="46" xfId="0" applyFont="1" applyFill="1" applyBorder="1" applyAlignment="1">
      <alignment horizontal="center" vertical="center" wrapText="1"/>
    </xf>
    <xf numFmtId="49" fontId="5" fillId="5" borderId="50" xfId="0" applyNumberFormat="1" applyFont="1" applyFill="1" applyBorder="1" applyAlignment="1">
      <alignment horizontal="center" vertical="center"/>
    </xf>
    <xf numFmtId="49" fontId="5" fillId="5" borderId="27" xfId="0" applyNumberFormat="1" applyFont="1" applyFill="1" applyBorder="1" applyAlignment="1">
      <alignment horizontal="center" vertical="center"/>
    </xf>
    <xf numFmtId="49" fontId="12" fillId="5" borderId="38" xfId="0" applyNumberFormat="1" applyFont="1" applyFill="1" applyBorder="1" applyAlignment="1">
      <alignment horizontal="center" vertical="center"/>
    </xf>
    <xf numFmtId="49" fontId="12" fillId="5" borderId="27" xfId="0" applyNumberFormat="1" applyFont="1" applyFill="1" applyBorder="1" applyAlignment="1">
      <alignment horizontal="center" vertical="center"/>
    </xf>
    <xf numFmtId="49" fontId="5" fillId="16" borderId="38" xfId="0" applyNumberFormat="1" applyFont="1" applyFill="1" applyBorder="1" applyAlignment="1">
      <alignment horizontal="center" vertical="center"/>
    </xf>
    <xf numFmtId="49" fontId="5" fillId="16" borderId="51" xfId="0" applyNumberFormat="1" applyFont="1" applyFill="1" applyBorder="1" applyAlignment="1">
      <alignment horizontal="center" vertical="center"/>
    </xf>
    <xf numFmtId="49" fontId="5" fillId="5" borderId="50" xfId="0" applyNumberFormat="1" applyFont="1" applyFill="1" applyBorder="1" applyAlignment="1">
      <alignment horizontal="center" vertical="center" wrapText="1"/>
    </xf>
    <xf numFmtId="49" fontId="5" fillId="5" borderId="27" xfId="0" applyNumberFormat="1" applyFont="1" applyFill="1" applyBorder="1" applyAlignment="1">
      <alignment horizontal="center" vertical="center" wrapText="1"/>
    </xf>
    <xf numFmtId="49" fontId="5" fillId="5" borderId="48" xfId="0" applyNumberFormat="1" applyFont="1" applyFill="1" applyBorder="1" applyAlignment="1">
      <alignment horizontal="center" vertical="center"/>
    </xf>
    <xf numFmtId="49" fontId="5" fillId="5" borderId="20" xfId="0" applyNumberFormat="1" applyFont="1" applyFill="1" applyBorder="1" applyAlignment="1">
      <alignment horizontal="center" vertical="center"/>
    </xf>
    <xf numFmtId="49" fontId="5" fillId="5" borderId="6" xfId="0" applyNumberFormat="1" applyFont="1" applyFill="1" applyBorder="1" applyAlignment="1">
      <alignment horizontal="center" vertical="center"/>
    </xf>
    <xf numFmtId="49" fontId="5" fillId="5" borderId="10" xfId="0" applyNumberFormat="1" applyFont="1" applyFill="1" applyBorder="1" applyAlignment="1">
      <alignment horizontal="left" vertical="center" wrapText="1"/>
    </xf>
    <xf numFmtId="49" fontId="5" fillId="5" borderId="6" xfId="0" applyNumberFormat="1" applyFont="1" applyFill="1" applyBorder="1" applyAlignment="1">
      <alignment horizontal="left" vertical="center"/>
    </xf>
    <xf numFmtId="49" fontId="5" fillId="5" borderId="6" xfId="0" applyNumberFormat="1" applyFont="1" applyFill="1" applyBorder="1" applyAlignment="1">
      <alignment horizontal="left" vertical="center" wrapText="1"/>
    </xf>
    <xf numFmtId="49" fontId="4" fillId="9" borderId="28" xfId="0" applyNumberFormat="1" applyFont="1" applyFill="1" applyBorder="1" applyAlignment="1">
      <alignment horizontal="center" vertical="center" wrapText="1"/>
    </xf>
    <xf numFmtId="49" fontId="4" fillId="9" borderId="29" xfId="0" applyNumberFormat="1" applyFont="1" applyFill="1" applyBorder="1" applyAlignment="1">
      <alignment horizontal="center" vertical="center" wrapText="1"/>
    </xf>
    <xf numFmtId="49" fontId="4" fillId="9" borderId="47" xfId="0" applyNumberFormat="1" applyFont="1" applyFill="1" applyBorder="1" applyAlignment="1">
      <alignment horizontal="center" vertical="center" wrapText="1"/>
    </xf>
    <xf numFmtId="49" fontId="5" fillId="5" borderId="10" xfId="0" applyNumberFormat="1" applyFont="1" applyFill="1" applyBorder="1" applyAlignment="1">
      <alignment horizontal="center" vertical="center"/>
    </xf>
    <xf numFmtId="49" fontId="5" fillId="5" borderId="32" xfId="0" applyNumberFormat="1" applyFont="1" applyFill="1" applyBorder="1" applyAlignment="1">
      <alignment horizontal="center" vertical="center"/>
    </xf>
    <xf numFmtId="0" fontId="3" fillId="9" borderId="10" xfId="0" applyFont="1" applyFill="1" applyBorder="1" applyAlignment="1">
      <alignment horizontal="center" vertical="center" wrapText="1"/>
    </xf>
    <xf numFmtId="0" fontId="3" fillId="9" borderId="15"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64" xfId="0" applyFont="1" applyFill="1" applyBorder="1" applyAlignment="1">
      <alignment horizontal="center" vertical="center" wrapText="1"/>
    </xf>
    <xf numFmtId="0" fontId="5" fillId="5" borderId="12" xfId="0" applyFont="1" applyFill="1" applyBorder="1" applyAlignment="1">
      <alignment horizontal="left" vertical="center" wrapText="1"/>
    </xf>
    <xf numFmtId="0" fontId="5" fillId="5" borderId="12" xfId="0" applyFont="1" applyFill="1" applyBorder="1" applyAlignment="1">
      <alignment horizontal="left" vertical="center"/>
    </xf>
    <xf numFmtId="0" fontId="5" fillId="6" borderId="31" xfId="0" applyFont="1" applyFill="1" applyBorder="1" applyAlignment="1">
      <alignment horizontal="left" vertical="center"/>
    </xf>
    <xf numFmtId="0" fontId="5" fillId="5" borderId="13" xfId="0" applyFont="1" applyFill="1" applyBorder="1" applyAlignment="1">
      <alignment horizontal="center" vertical="center"/>
    </xf>
    <xf numFmtId="49" fontId="5" fillId="0" borderId="15" xfId="0" applyNumberFormat="1" applyFont="1" applyBorder="1" applyAlignment="1">
      <alignment horizontal="left" vertical="center" wrapText="1"/>
    </xf>
    <xf numFmtId="49" fontId="5" fillId="5" borderId="23" xfId="0" applyNumberFormat="1" applyFont="1" applyFill="1" applyBorder="1" applyAlignment="1">
      <alignment horizontal="center" vertical="center"/>
    </xf>
    <xf numFmtId="49" fontId="5" fillId="5" borderId="22" xfId="0" applyNumberFormat="1" applyFont="1" applyFill="1" applyBorder="1" applyAlignment="1">
      <alignment horizontal="center" vertical="center"/>
    </xf>
    <xf numFmtId="49" fontId="5" fillId="5" borderId="10" xfId="0" applyNumberFormat="1" applyFont="1" applyFill="1" applyBorder="1" applyAlignment="1">
      <alignment horizontal="center" vertical="center" wrapText="1"/>
    </xf>
    <xf numFmtId="49" fontId="5" fillId="5" borderId="6" xfId="0" applyNumberFormat="1" applyFont="1" applyFill="1" applyBorder="1" applyAlignment="1">
      <alignment horizontal="center" vertical="center" wrapText="1"/>
    </xf>
    <xf numFmtId="49" fontId="12" fillId="5" borderId="6" xfId="0" applyNumberFormat="1" applyFont="1" applyFill="1" applyBorder="1" applyAlignment="1">
      <alignment horizontal="center" vertical="center"/>
    </xf>
    <xf numFmtId="49" fontId="5" fillId="16" borderId="38" xfId="0" applyNumberFormat="1" applyFont="1" applyFill="1" applyBorder="1" applyAlignment="1">
      <alignment horizontal="center" vertical="center" wrapText="1"/>
    </xf>
    <xf numFmtId="49" fontId="5" fillId="16" borderId="51" xfId="0" applyNumberFormat="1" applyFont="1" applyFill="1" applyBorder="1" applyAlignment="1">
      <alignment horizontal="center" vertical="center" wrapText="1"/>
    </xf>
    <xf numFmtId="49" fontId="5" fillId="5" borderId="42" xfId="0" applyNumberFormat="1" applyFont="1" applyFill="1" applyBorder="1" applyAlignment="1">
      <alignment horizontal="center" vertical="center" wrapText="1"/>
    </xf>
    <xf numFmtId="49" fontId="5" fillId="5" borderId="43" xfId="0" applyNumberFormat="1" applyFont="1" applyFill="1" applyBorder="1" applyAlignment="1">
      <alignment horizontal="center" vertical="center" wrapText="1"/>
    </xf>
    <xf numFmtId="49" fontId="5" fillId="5" borderId="42" xfId="0" applyNumberFormat="1" applyFont="1" applyFill="1" applyBorder="1" applyAlignment="1">
      <alignment horizontal="center" vertical="center"/>
    </xf>
    <xf numFmtId="49" fontId="5" fillId="5" borderId="43" xfId="0" applyNumberFormat="1" applyFont="1" applyFill="1" applyBorder="1" applyAlignment="1">
      <alignment horizontal="center" vertical="center"/>
    </xf>
    <xf numFmtId="0" fontId="3" fillId="9" borderId="9" xfId="0" applyFont="1" applyFill="1" applyBorder="1" applyAlignment="1">
      <alignment horizontal="center" vertical="center" wrapText="1"/>
    </xf>
    <xf numFmtId="0" fontId="3" fillId="9" borderId="14" xfId="0" applyFont="1" applyFill="1" applyBorder="1" applyAlignment="1">
      <alignment horizontal="center" vertical="center" wrapText="1"/>
    </xf>
    <xf numFmtId="49" fontId="4" fillId="9" borderId="3" xfId="0" applyNumberFormat="1" applyFont="1" applyFill="1" applyBorder="1" applyAlignment="1">
      <alignment horizontal="center" vertical="center" wrapText="1"/>
    </xf>
    <xf numFmtId="49" fontId="4" fillId="9" borderId="2" xfId="0" applyNumberFormat="1" applyFont="1" applyFill="1" applyBorder="1" applyAlignment="1">
      <alignment horizontal="center" vertical="center" wrapText="1"/>
    </xf>
    <xf numFmtId="49" fontId="4" fillId="9" borderId="56" xfId="0" applyNumberFormat="1" applyFont="1" applyFill="1" applyBorder="1" applyAlignment="1">
      <alignment horizontal="center" vertical="center" wrapText="1"/>
    </xf>
    <xf numFmtId="49" fontId="4" fillId="9" borderId="30" xfId="0" applyNumberFormat="1" applyFont="1" applyFill="1" applyBorder="1" applyAlignment="1">
      <alignment horizontal="center" vertical="center" wrapText="1"/>
    </xf>
    <xf numFmtId="49" fontId="4" fillId="4" borderId="17" xfId="0" applyNumberFormat="1" applyFont="1" applyFill="1" applyBorder="1" applyAlignment="1">
      <alignment vertical="center" wrapText="1"/>
    </xf>
    <xf numFmtId="49" fontId="5" fillId="5" borderId="32" xfId="0" applyNumberFormat="1" applyFont="1" applyFill="1" applyBorder="1" applyAlignment="1">
      <alignment horizontal="center" vertical="center" wrapText="1"/>
    </xf>
    <xf numFmtId="49" fontId="5" fillId="5" borderId="38" xfId="0" applyNumberFormat="1" applyFont="1" applyFill="1" applyBorder="1" applyAlignment="1">
      <alignment horizontal="center" vertical="center" wrapText="1"/>
    </xf>
    <xf numFmtId="49" fontId="5" fillId="5" borderId="15" xfId="0" applyNumberFormat="1" applyFont="1" applyFill="1" applyBorder="1" applyAlignment="1">
      <alignment horizontal="center" vertical="center" wrapText="1"/>
    </xf>
    <xf numFmtId="49" fontId="4" fillId="9" borderId="1" xfId="0" applyNumberFormat="1" applyFont="1" applyFill="1" applyBorder="1" applyAlignment="1">
      <alignment horizontal="center" vertical="center" wrapText="1"/>
    </xf>
    <xf numFmtId="49" fontId="5" fillId="5" borderId="20" xfId="0" applyNumberFormat="1" applyFont="1" applyFill="1" applyBorder="1" applyAlignment="1">
      <alignment horizontal="center" vertical="center" wrapText="1"/>
    </xf>
    <xf numFmtId="49" fontId="5" fillId="5" borderId="22" xfId="0" applyNumberFormat="1" applyFont="1" applyFill="1" applyBorder="1" applyAlignment="1">
      <alignment horizontal="center" vertical="center" wrapText="1"/>
    </xf>
    <xf numFmtId="0" fontId="5" fillId="5" borderId="9" xfId="0" applyFont="1" applyFill="1" applyBorder="1" applyAlignment="1">
      <alignment horizontal="left" vertical="center" wrapText="1"/>
    </xf>
    <xf numFmtId="0" fontId="5" fillId="5" borderId="11" xfId="0" applyFont="1" applyFill="1" applyBorder="1" applyAlignment="1">
      <alignment horizontal="center" vertical="center"/>
    </xf>
    <xf numFmtId="49" fontId="5" fillId="5" borderId="48" xfId="0" applyNumberFormat="1" applyFont="1" applyFill="1" applyBorder="1" applyAlignment="1">
      <alignment horizontal="center" vertical="center" wrapText="1"/>
    </xf>
    <xf numFmtId="0" fontId="5" fillId="6" borderId="39" xfId="0" applyFont="1" applyFill="1" applyBorder="1" applyAlignment="1">
      <alignment horizontal="left" vertical="center" wrapText="1"/>
    </xf>
    <xf numFmtId="49" fontId="5" fillId="5" borderId="23" xfId="0" applyNumberFormat="1" applyFont="1" applyFill="1" applyBorder="1" applyAlignment="1">
      <alignment horizontal="center" vertical="center" wrapText="1"/>
    </xf>
    <xf numFmtId="49" fontId="11" fillId="6" borderId="32" xfId="0" applyNumberFormat="1" applyFont="1" applyFill="1" applyBorder="1" applyAlignment="1">
      <alignment horizontal="center" vertical="center" wrapText="1"/>
    </xf>
    <xf numFmtId="49" fontId="5" fillId="5" borderId="36" xfId="2" applyNumberFormat="1" applyFont="1" applyFill="1" applyBorder="1" applyAlignment="1">
      <alignment horizontal="center" vertical="center"/>
    </xf>
    <xf numFmtId="49" fontId="5" fillId="5" borderId="35" xfId="2" applyNumberFormat="1" applyFont="1" applyFill="1" applyBorder="1" applyAlignment="1">
      <alignment horizontal="center" vertical="center"/>
    </xf>
    <xf numFmtId="49" fontId="5" fillId="5" borderId="35" xfId="0" applyNumberFormat="1" applyFont="1" applyFill="1" applyBorder="1" applyAlignment="1">
      <alignment horizontal="center" vertical="center" wrapText="1"/>
    </xf>
    <xf numFmtId="49" fontId="5" fillId="5" borderId="37" xfId="0" applyNumberFormat="1" applyFont="1" applyFill="1" applyBorder="1" applyAlignment="1">
      <alignment horizontal="center" vertical="center" wrapText="1"/>
    </xf>
    <xf numFmtId="49" fontId="5" fillId="7" borderId="10" xfId="0" applyNumberFormat="1" applyFont="1" applyFill="1" applyBorder="1" applyAlignment="1">
      <alignment horizontal="center" vertical="center" wrapText="1"/>
    </xf>
    <xf numFmtId="49" fontId="5" fillId="5" borderId="32" xfId="0" applyNumberFormat="1" applyFont="1" applyFill="1" applyBorder="1" applyAlignment="1">
      <alignment horizontal="left" vertical="center" wrapText="1"/>
    </xf>
    <xf numFmtId="49" fontId="5" fillId="5" borderId="18" xfId="0" applyNumberFormat="1" applyFont="1" applyFill="1" applyBorder="1" applyAlignment="1">
      <alignment horizontal="left" vertical="center"/>
    </xf>
    <xf numFmtId="165" fontId="5" fillId="5" borderId="36" xfId="2" applyFont="1" applyFill="1" applyBorder="1" applyAlignment="1">
      <alignment horizontal="center" vertical="center"/>
    </xf>
    <xf numFmtId="165" fontId="5" fillId="5" borderId="18" xfId="2" applyFont="1" applyFill="1" applyBorder="1" applyAlignment="1">
      <alignment horizontal="center" vertical="center"/>
    </xf>
    <xf numFmtId="2" fontId="5" fillId="5" borderId="36" xfId="2" applyNumberFormat="1" applyFont="1" applyFill="1" applyBorder="1" applyAlignment="1">
      <alignment horizontal="center" vertical="center"/>
    </xf>
    <xf numFmtId="2" fontId="5" fillId="5" borderId="18" xfId="2" applyNumberFormat="1" applyFont="1" applyFill="1" applyBorder="1" applyAlignment="1">
      <alignment horizontal="center" vertical="center"/>
    </xf>
    <xf numFmtId="49" fontId="5" fillId="5" borderId="18" xfId="2" applyNumberFormat="1" applyFont="1" applyFill="1" applyBorder="1" applyAlignment="1">
      <alignment horizontal="center" vertical="center"/>
    </xf>
    <xf numFmtId="49" fontId="4" fillId="12" borderId="32" xfId="0" applyNumberFormat="1" applyFont="1" applyFill="1" applyBorder="1" applyAlignment="1">
      <alignment horizontal="center" vertical="center" wrapText="1"/>
    </xf>
    <xf numFmtId="49" fontId="4" fillId="12" borderId="37" xfId="0" applyNumberFormat="1" applyFont="1" applyFill="1" applyBorder="1" applyAlignment="1">
      <alignment horizontal="center" vertical="center" wrapText="1"/>
    </xf>
    <xf numFmtId="49" fontId="5" fillId="0" borderId="42" xfId="0" applyNumberFormat="1" applyFont="1" applyBorder="1" applyAlignment="1">
      <alignment horizontal="center" vertical="center"/>
    </xf>
    <xf numFmtId="49" fontId="5" fillId="7" borderId="48" xfId="0" applyNumberFormat="1" applyFont="1" applyFill="1" applyBorder="1" applyAlignment="1">
      <alignment horizontal="center" vertical="center" wrapText="1"/>
    </xf>
    <xf numFmtId="49" fontId="4" fillId="4" borderId="23" xfId="0" applyNumberFormat="1" applyFont="1" applyFill="1" applyBorder="1" applyAlignment="1">
      <alignment horizontal="left" vertical="center" wrapText="1"/>
    </xf>
    <xf numFmtId="49" fontId="4" fillId="4" borderId="22" xfId="0" applyNumberFormat="1" applyFont="1" applyFill="1" applyBorder="1" applyAlignment="1">
      <alignment horizontal="left" vertical="center" wrapText="1"/>
    </xf>
    <xf numFmtId="49" fontId="4" fillId="4" borderId="34" xfId="0" applyNumberFormat="1" applyFont="1" applyFill="1" applyBorder="1" applyAlignment="1">
      <alignment horizontal="left" vertical="center" wrapText="1"/>
    </xf>
    <xf numFmtId="49" fontId="5" fillId="5" borderId="38" xfId="0" applyNumberFormat="1" applyFont="1" applyFill="1" applyBorder="1" applyAlignment="1">
      <alignment horizontal="center" vertical="center"/>
    </xf>
    <xf numFmtId="0" fontId="5" fillId="5" borderId="13" xfId="0" applyFont="1" applyFill="1" applyBorder="1" applyAlignment="1">
      <alignment horizontal="center" vertical="center" wrapText="1"/>
    </xf>
    <xf numFmtId="49" fontId="5" fillId="5" borderId="58" xfId="0" applyNumberFormat="1" applyFont="1" applyFill="1" applyBorder="1" applyAlignment="1">
      <alignment horizontal="center" vertical="center"/>
    </xf>
    <xf numFmtId="49" fontId="5" fillId="5" borderId="61" xfId="0" applyNumberFormat="1" applyFont="1" applyFill="1" applyBorder="1" applyAlignment="1">
      <alignment horizontal="center" vertical="center"/>
    </xf>
    <xf numFmtId="49" fontId="5" fillId="6" borderId="31" xfId="0" applyNumberFormat="1" applyFont="1" applyFill="1" applyBorder="1" applyAlignment="1">
      <alignment horizontal="left" vertical="center" wrapText="1"/>
    </xf>
    <xf numFmtId="49" fontId="5" fillId="6" borderId="46" xfId="0" applyNumberFormat="1" applyFont="1" applyFill="1" applyBorder="1" applyAlignment="1">
      <alignment horizontal="left" vertical="center" wrapText="1"/>
    </xf>
    <xf numFmtId="49" fontId="5" fillId="7" borderId="42" xfId="0" applyNumberFormat="1" applyFont="1" applyFill="1" applyBorder="1" applyAlignment="1">
      <alignment horizontal="center" vertical="center" wrapText="1"/>
    </xf>
    <xf numFmtId="49" fontId="5" fillId="7" borderId="43" xfId="0" applyNumberFormat="1" applyFont="1" applyFill="1" applyBorder="1" applyAlignment="1">
      <alignment horizontal="center" vertical="center" wrapText="1"/>
    </xf>
    <xf numFmtId="49" fontId="5" fillId="7" borderId="9" xfId="0" applyNumberFormat="1" applyFont="1" applyFill="1" applyBorder="1" applyAlignment="1">
      <alignment horizontal="center" vertical="center" wrapText="1"/>
    </xf>
    <xf numFmtId="49" fontId="5" fillId="7" borderId="11" xfId="0" applyNumberFormat="1" applyFont="1" applyFill="1" applyBorder="1" applyAlignment="1">
      <alignment horizontal="center" vertical="center" wrapText="1"/>
    </xf>
    <xf numFmtId="0" fontId="12" fillId="5" borderId="13" xfId="0" applyFont="1" applyFill="1" applyBorder="1" applyAlignment="1">
      <alignment horizontal="center" vertical="center" wrapText="1"/>
    </xf>
    <xf numFmtId="49" fontId="5" fillId="5" borderId="28" xfId="0" applyNumberFormat="1" applyFont="1" applyFill="1" applyBorder="1" applyAlignment="1">
      <alignment horizontal="center" vertical="center" wrapText="1"/>
    </xf>
    <xf numFmtId="49" fontId="5" fillId="5" borderId="29" xfId="0" applyNumberFormat="1" applyFont="1" applyFill="1" applyBorder="1" applyAlignment="1">
      <alignment horizontal="center" vertical="center" wrapText="1"/>
    </xf>
    <xf numFmtId="0" fontId="5" fillId="5" borderId="11" xfId="0" applyFont="1" applyFill="1" applyBorder="1" applyAlignment="1">
      <alignment horizontal="center" vertical="center" wrapText="1"/>
    </xf>
    <xf numFmtId="49" fontId="5" fillId="6" borderId="45" xfId="0" applyNumberFormat="1" applyFont="1" applyFill="1" applyBorder="1" applyAlignment="1">
      <alignment horizontal="center" vertical="center" wrapText="1"/>
    </xf>
    <xf numFmtId="49" fontId="5" fillId="6" borderId="67" xfId="0" applyNumberFormat="1" applyFont="1" applyFill="1" applyBorder="1" applyAlignment="1">
      <alignment horizontal="center" vertical="center" wrapText="1"/>
    </xf>
    <xf numFmtId="49" fontId="5" fillId="6" borderId="8" xfId="0" applyNumberFormat="1" applyFont="1" applyFill="1" applyBorder="1" applyAlignment="1">
      <alignment horizontal="center" vertical="center" wrapText="1"/>
    </xf>
    <xf numFmtId="49" fontId="5" fillId="0" borderId="76" xfId="0" applyNumberFormat="1" applyFont="1" applyBorder="1" applyAlignment="1">
      <alignment horizontal="left" vertical="center" wrapText="1"/>
    </xf>
    <xf numFmtId="49" fontId="5" fillId="0" borderId="77" xfId="0" applyNumberFormat="1" applyFont="1" applyBorder="1" applyAlignment="1">
      <alignment horizontal="left" vertical="center" wrapText="1"/>
    </xf>
    <xf numFmtId="49" fontId="5" fillId="0" borderId="79" xfId="0" applyNumberFormat="1" applyFont="1" applyBorder="1" applyAlignment="1">
      <alignment horizontal="left" vertical="center" wrapText="1"/>
    </xf>
    <xf numFmtId="49" fontId="5" fillId="0" borderId="80" xfId="0" applyNumberFormat="1" applyFont="1" applyBorder="1" applyAlignment="1">
      <alignment horizontal="left" vertical="center" wrapText="1"/>
    </xf>
    <xf numFmtId="49" fontId="4" fillId="4" borderId="76" xfId="0" applyNumberFormat="1" applyFont="1" applyFill="1" applyBorder="1" applyAlignment="1">
      <alignment horizontal="left" vertical="center" wrapText="1"/>
    </xf>
    <xf numFmtId="49" fontId="4" fillId="4" borderId="77" xfId="0" applyNumberFormat="1" applyFont="1" applyFill="1" applyBorder="1" applyAlignment="1">
      <alignment horizontal="left" vertical="center" wrapText="1"/>
    </xf>
    <xf numFmtId="49" fontId="4" fillId="4" borderId="78" xfId="0" applyNumberFormat="1" applyFont="1" applyFill="1" applyBorder="1" applyAlignment="1">
      <alignment horizontal="left" vertical="center" wrapText="1"/>
    </xf>
    <xf numFmtId="49" fontId="4" fillId="11" borderId="81" xfId="0" applyNumberFormat="1" applyFont="1" applyFill="1" applyBorder="1" applyAlignment="1">
      <alignment horizontal="center" vertical="center" wrapText="1"/>
    </xf>
    <xf numFmtId="49" fontId="4" fillId="11" borderId="82" xfId="0" applyNumberFormat="1" applyFont="1" applyFill="1" applyBorder="1" applyAlignment="1">
      <alignment horizontal="center" vertical="center" wrapText="1"/>
    </xf>
    <xf numFmtId="49" fontId="5" fillId="0" borderId="54" xfId="0" applyNumberFormat="1" applyFont="1" applyBorder="1" applyAlignment="1">
      <alignment horizontal="center" vertical="center" wrapText="1"/>
    </xf>
    <xf numFmtId="49" fontId="5" fillId="5" borderId="36" xfId="0" applyNumberFormat="1" applyFont="1" applyFill="1" applyBorder="1" applyAlignment="1">
      <alignment horizontal="left" vertical="center" wrapText="1"/>
    </xf>
    <xf numFmtId="49" fontId="5" fillId="5" borderId="18" xfId="0" applyNumberFormat="1" applyFont="1" applyFill="1" applyBorder="1" applyAlignment="1">
      <alignment horizontal="left" vertical="center" wrapText="1"/>
    </xf>
    <xf numFmtId="0" fontId="5" fillId="5" borderId="36"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33" xfId="0" applyFont="1" applyFill="1" applyBorder="1" applyAlignment="1">
      <alignment horizontal="center" vertical="center" wrapText="1"/>
    </xf>
    <xf numFmtId="0" fontId="5" fillId="5" borderId="31"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6" borderId="46" xfId="0" applyFont="1" applyFill="1" applyBorder="1" applyAlignment="1">
      <alignment horizontal="center" vertical="center" wrapText="1"/>
    </xf>
    <xf numFmtId="0" fontId="5" fillId="6" borderId="64" xfId="0" applyFont="1" applyFill="1" applyBorder="1" applyAlignment="1">
      <alignment horizontal="center" vertical="center" wrapText="1"/>
    </xf>
    <xf numFmtId="49" fontId="5" fillId="0" borderId="56" xfId="0" applyNumberFormat="1" applyFont="1" applyBorder="1" applyAlignment="1">
      <alignment horizontal="left" vertical="center" wrapText="1"/>
    </xf>
    <xf numFmtId="49" fontId="5" fillId="0" borderId="47" xfId="0" applyNumberFormat="1" applyFont="1" applyBorder="1" applyAlignment="1">
      <alignment horizontal="left" vertical="center" wrapText="1"/>
    </xf>
    <xf numFmtId="49" fontId="4" fillId="4" borderId="25" xfId="0" applyNumberFormat="1" applyFont="1" applyFill="1" applyBorder="1" applyAlignment="1">
      <alignment horizontal="left" vertical="center" wrapText="1"/>
    </xf>
    <xf numFmtId="49" fontId="4" fillId="4" borderId="24" xfId="0" applyNumberFormat="1" applyFont="1" applyFill="1" applyBorder="1" applyAlignment="1">
      <alignment horizontal="left" vertical="center" wrapText="1"/>
    </xf>
    <xf numFmtId="49" fontId="5" fillId="0" borderId="24" xfId="0" applyNumberFormat="1" applyFont="1" applyBorder="1" applyAlignment="1">
      <alignment horizontal="center" vertical="center" wrapText="1"/>
    </xf>
    <xf numFmtId="0" fontId="2" fillId="2" borderId="7" xfId="0" applyFont="1" applyFill="1" applyBorder="1" applyAlignment="1">
      <alignment horizontal="left" vertical="center" wrapText="1"/>
    </xf>
    <xf numFmtId="0" fontId="2" fillId="2" borderId="44" xfId="0" applyFont="1" applyFill="1" applyBorder="1" applyAlignment="1">
      <alignment horizontal="left" vertical="center" wrapText="1"/>
    </xf>
    <xf numFmtId="49" fontId="12" fillId="5" borderId="32" xfId="0" applyNumberFormat="1" applyFont="1" applyFill="1" applyBorder="1" applyAlignment="1">
      <alignment horizontal="center" vertical="center" wrapText="1"/>
    </xf>
    <xf numFmtId="49" fontId="12" fillId="5" borderId="18" xfId="0" applyNumberFormat="1" applyFont="1" applyFill="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0" xfId="0" applyNumberFormat="1" applyFont="1" applyAlignment="1">
      <alignment horizontal="center" vertical="center" wrapText="1"/>
    </xf>
    <xf numFmtId="49" fontId="12" fillId="5" borderId="6" xfId="0" applyNumberFormat="1" applyFont="1" applyFill="1" applyBorder="1" applyAlignment="1">
      <alignment horizontal="center" vertical="center" wrapText="1"/>
    </xf>
    <xf numFmtId="49" fontId="5" fillId="5" borderId="35" xfId="0" applyNumberFormat="1" applyFont="1" applyFill="1" applyBorder="1" applyAlignment="1">
      <alignment horizontal="left" vertical="center" wrapText="1"/>
    </xf>
    <xf numFmtId="49" fontId="9" fillId="0" borderId="18" xfId="1" applyNumberFormat="1" applyFont="1" applyFill="1" applyBorder="1" applyAlignment="1">
      <alignment horizontal="center" vertical="center" wrapText="1"/>
    </xf>
    <xf numFmtId="49" fontId="9" fillId="5" borderId="6" xfId="1" applyNumberFormat="1" applyFont="1" applyFill="1" applyBorder="1" applyAlignment="1">
      <alignment horizontal="center" vertical="center" wrapText="1"/>
    </xf>
    <xf numFmtId="0" fontId="5" fillId="6" borderId="12" xfId="0" applyFont="1" applyFill="1" applyBorder="1" applyAlignment="1">
      <alignment vertical="center" wrapText="1"/>
    </xf>
    <xf numFmtId="49" fontId="5" fillId="5" borderId="57" xfId="0" applyNumberFormat="1" applyFont="1" applyFill="1" applyBorder="1" applyAlignment="1">
      <alignment horizontal="center" vertical="center" wrapText="1"/>
    </xf>
    <xf numFmtId="0" fontId="5" fillId="0" borderId="40"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9" xfId="0" applyFont="1" applyBorder="1" applyAlignment="1">
      <alignment vertical="center" wrapText="1"/>
    </xf>
    <xf numFmtId="0" fontId="5" fillId="0" borderId="12" xfId="0" applyFont="1" applyBorder="1" applyAlignment="1">
      <alignment vertical="center" wrapText="1"/>
    </xf>
    <xf numFmtId="49" fontId="5" fillId="0" borderId="48" xfId="0" applyNumberFormat="1" applyFont="1" applyBorder="1" applyAlignment="1">
      <alignment vertical="center" wrapText="1"/>
    </xf>
    <xf numFmtId="49" fontId="5" fillId="0" borderId="20" xfId="0" applyNumberFormat="1" applyFont="1" applyBorder="1" applyAlignment="1">
      <alignment vertical="center"/>
    </xf>
    <xf numFmtId="49" fontId="4" fillId="4" borderId="94" xfId="0" applyNumberFormat="1" applyFont="1" applyFill="1" applyBorder="1" applyAlignment="1">
      <alignment horizontal="left" vertical="center" wrapText="1"/>
    </xf>
    <xf numFmtId="49" fontId="17" fillId="4" borderId="25" xfId="0" applyNumberFormat="1" applyFont="1" applyFill="1" applyBorder="1" applyAlignment="1">
      <alignment horizontal="left" vertical="center" wrapText="1"/>
    </xf>
    <xf numFmtId="49" fontId="17" fillId="4" borderId="22" xfId="0" applyNumberFormat="1" applyFont="1" applyFill="1" applyBorder="1" applyAlignment="1">
      <alignment horizontal="left" vertical="center" wrapText="1"/>
    </xf>
    <xf numFmtId="49" fontId="17" fillId="4" borderId="34" xfId="0" applyNumberFormat="1" applyFont="1" applyFill="1" applyBorder="1" applyAlignment="1">
      <alignment horizontal="left" vertical="center" wrapText="1"/>
    </xf>
    <xf numFmtId="0" fontId="0" fillId="0" borderId="0" xfId="0"/>
    <xf numFmtId="49" fontId="4" fillId="4" borderId="41" xfId="0" applyNumberFormat="1" applyFont="1" applyFill="1" applyBorder="1" applyAlignment="1">
      <alignment horizontal="left" vertical="top" wrapText="1"/>
    </xf>
    <xf numFmtId="49" fontId="4" fillId="4" borderId="39" xfId="0" applyNumberFormat="1" applyFont="1" applyFill="1" applyBorder="1" applyAlignment="1">
      <alignment horizontal="left" vertical="top" wrapText="1"/>
    </xf>
    <xf numFmtId="49" fontId="4" fillId="4" borderId="46" xfId="0" applyNumberFormat="1" applyFont="1" applyFill="1" applyBorder="1" applyAlignment="1">
      <alignment horizontal="left" vertical="top" wrapText="1"/>
    </xf>
    <xf numFmtId="49" fontId="5" fillId="6" borderId="6" xfId="0" applyNumberFormat="1" applyFont="1" applyFill="1" applyBorder="1" applyAlignment="1">
      <alignment horizontal="left" vertical="center"/>
    </xf>
    <xf numFmtId="0" fontId="18" fillId="0" borderId="26" xfId="0" applyFont="1" applyBorder="1" applyAlignment="1">
      <alignment horizontal="center"/>
    </xf>
  </cellXfs>
  <cellStyles count="5">
    <cellStyle name="Čiarka" xfId="2" builtinId="3"/>
    <cellStyle name="Hyperlink" xfId="4" xr:uid="{C996E74A-BC09-4628-8A82-F86081973283}"/>
    <cellStyle name="Hypertextové prepojenie" xfId="1" builtinId="8"/>
    <cellStyle name="Mena" xfId="3" builtinId="4"/>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inedu.sk/35807-sk/dodatok-c-1/NIVaM/M&#352;VVaM" TargetMode="External"/><Relationship Id="rId13" Type="http://schemas.openxmlformats.org/officeDocument/2006/relationships/hyperlink" Target="https://www.minedu.sk/desegregacia/" TargetMode="External"/><Relationship Id="rId18" Type="http://schemas.openxmlformats.org/officeDocument/2006/relationships/hyperlink" Target="https://www.minedu.sk/vyzva-na-podporu-ranej-starostlivosti-a-intervencie-vyhodnotenie/" TargetMode="External"/><Relationship Id="rId3" Type="http://schemas.openxmlformats.org/officeDocument/2006/relationships/hyperlink" Target="https://www.slov-lex.sk/legislativne-procesy/SK/LP/2023/22" TargetMode="External"/><Relationship Id="rId21" Type="http://schemas.openxmlformats.org/officeDocument/2006/relationships/printerSettings" Target="../printerSettings/printerSettings1.bin"/><Relationship Id="rId7" Type="http://schemas.openxmlformats.org/officeDocument/2006/relationships/hyperlink" Target="https://www.minedu.sk/kompenzacia-poplatku-v-skd-pre-ziakov-zo-szp-a-v-hn-2-zdroj-3p01/" TargetMode="External"/><Relationship Id="rId12" Type="http://schemas.openxmlformats.org/officeDocument/2006/relationships/hyperlink" Target="https://www.slov-lex.sk/pravne-predpisy/SK/ZZ/2008/245/" TargetMode="External"/><Relationship Id="rId17" Type="http://schemas.openxmlformats.org/officeDocument/2006/relationships/hyperlink" Target="https://www.minedu.sk/od-septembra-budu-podporne-pozicie-na-skolach-pokracovat/" TargetMode="External"/><Relationship Id="rId2" Type="http://schemas.openxmlformats.org/officeDocument/2006/relationships/hyperlink" Target="https://www.minedu.sk/vyzva-predskolaci-ii-vyhodnotenie/" TargetMode="External"/><Relationship Id="rId16" Type="http://schemas.openxmlformats.org/officeDocument/2006/relationships/hyperlink" Target="https://www.minedu.sk/statny-vzdelavaci-program-pre-zakladne-vzdelavanie-2023/" TargetMode="External"/><Relationship Id="rId20" Type="http://schemas.openxmlformats.org/officeDocument/2006/relationships/hyperlink" Target="https://www.narodnostnemensiny.vlada.gov.sk/site/assets/files/3778/metodicke_usmernenie_s_titulnou_stranou.pdf" TargetMode="External"/><Relationship Id="rId1" Type="http://schemas.openxmlformats.org/officeDocument/2006/relationships/hyperlink" Target="http://www.vudpap.sk/" TargetMode="External"/><Relationship Id="rId6" Type="http://schemas.openxmlformats.org/officeDocument/2006/relationships/hyperlink" Target="https://www.minedu.sk/usmernenie-k-prijimaniu-deti-na-predprimarne-vzdelavanie-do-materskej-skoly-na-skolsky-rok-20232024/" TargetMode="External"/><Relationship Id="rId11" Type="http://schemas.openxmlformats.org/officeDocument/2006/relationships/hyperlink" Target="https://www.minedu.sk/dalsie-informacie-o-np-edit-2/" TargetMode="External"/><Relationship Id="rId5" Type="http://schemas.openxmlformats.org/officeDocument/2006/relationships/hyperlink" Target="https://www.minedu.sk/vyzva-na-podporu-ranej-starostlivosti-a-intervencie-vyhodnotenie/" TargetMode="External"/><Relationship Id="rId15" Type="http://schemas.openxmlformats.org/officeDocument/2006/relationships/hyperlink" Target="https://vudpap.sk/podporne-cinnosti-vudpap/projekty-vudpap/np-standardy/" TargetMode="External"/><Relationship Id="rId23" Type="http://schemas.openxmlformats.org/officeDocument/2006/relationships/comments" Target="../comments1.xml"/><Relationship Id="rId10" Type="http://schemas.openxmlformats.org/officeDocument/2006/relationships/hyperlink" Target="https://podporneopatrenia.minedu.sk/data/att/28077.pdf)." TargetMode="External"/><Relationship Id="rId19" Type="http://schemas.openxmlformats.org/officeDocument/2006/relationships/hyperlink" Target="https://www.slov-lex.sk/ezbierky/pravne-predpisy/SK/ZZ/2008/245/" TargetMode="External"/><Relationship Id="rId4" Type="http://schemas.openxmlformats.org/officeDocument/2006/relationships/hyperlink" Target="https://vudpap.sk/x/projekty/standardy/tvorba-standardov/" TargetMode="External"/><Relationship Id="rId9" Type="http://schemas.openxmlformats.org/officeDocument/2006/relationships/hyperlink" Target="http://www.vudpap.sk/" TargetMode="External"/><Relationship Id="rId14" Type="http://schemas.openxmlformats.org/officeDocument/2006/relationships/hyperlink" Target="https://www.minedu.sk/desegregacia/" TargetMode="External"/><Relationship Id="rId22"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omovia.vlada.gov.sk/site/assets/files/4976/analyza_np_ludia_a_hrady_web-1.pdf" TargetMode="External"/><Relationship Id="rId2" Type="http://schemas.openxmlformats.org/officeDocument/2006/relationships/hyperlink" Target="https://www.slov-lex.sk/pravne-predpisy/SK/ZZ/2008/245/20231223.html" TargetMode="External"/><Relationship Id="rId1" Type="http://schemas.openxmlformats.org/officeDocument/2006/relationships/hyperlink" Target="https://www.slov-lex.sk/pravne-predpisy/SK/ZZ/2008/245/20230101.html"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slov-lex.sk/pravne-predpisy/SK/ZZ/2022/257/20220901.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snslp.sk/wp-content/uploads/LETAK2.pdf" TargetMode="External"/><Relationship Id="rId7" Type="http://schemas.openxmlformats.org/officeDocument/2006/relationships/comments" Target="../comments3.xml"/><Relationship Id="rId2" Type="http://schemas.openxmlformats.org/officeDocument/2006/relationships/hyperlink" Target="https://www.snslp.sk/wp-content/uploads/riesenie-diskr_zdravotna-starostlivost.pdf" TargetMode="External"/><Relationship Id="rId1" Type="http://schemas.openxmlformats.org/officeDocument/2006/relationships/hyperlink" Target="https://www.health.gov.sk/Clanok?vzdelavanie-aktuality-vestnik" TargetMode="External"/><Relationship Id="rId6" Type="http://schemas.openxmlformats.org/officeDocument/2006/relationships/vmlDrawing" Target="../drawings/vmlDrawing3.vml"/><Relationship Id="rId5" Type="http://schemas.openxmlformats.org/officeDocument/2006/relationships/printerSettings" Target="../printerSettings/printerSettings4.bin"/><Relationship Id="rId4" Type="http://schemas.openxmlformats.org/officeDocument/2006/relationships/hyperlink" Target="https://www.romovia.vlada.gov.sk/site/assets/files/1276/bariery_romskych_zien_analyticka_sprava.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romovia.vlada.gov.sk/antidiskriminacna-rubrika/" TargetMode="External"/><Relationship Id="rId1" Type="http://schemas.openxmlformats.org/officeDocument/2006/relationships/hyperlink" Target="https://www.tsk.sk/otvorena-zupa.html?page_id=370953"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npkiku.gov.sk/data/files/np_kiku/dokumenty/Metodiky_KC_NDC_NSSDR.pdf?csrt=26290707259817170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53"/>
  <sheetViews>
    <sheetView tabSelected="1" zoomScale="80" zoomScaleNormal="80" workbookViewId="0">
      <pane xSplit="5" ySplit="2" topLeftCell="Q3" activePane="bottomRight" state="frozen"/>
      <selection pane="topRight" activeCell="F1" sqref="F1"/>
      <selection pane="bottomLeft" activeCell="A3" sqref="A3"/>
      <selection pane="bottomRight" sqref="A1:A2"/>
    </sheetView>
  </sheetViews>
  <sheetFormatPr defaultRowHeight="15" x14ac:dyDescent="0.25"/>
  <cols>
    <col min="1" max="1" width="14.5703125" customWidth="1"/>
    <col min="2" max="2" width="17.42578125" customWidth="1"/>
    <col min="3" max="3" width="31.85546875" customWidth="1"/>
    <col min="4" max="4" width="6.85546875" customWidth="1"/>
    <col min="5" max="5" width="12.28515625" customWidth="1"/>
    <col min="6" max="6" width="50.140625" customWidth="1"/>
    <col min="7" max="7" width="11.140625" customWidth="1"/>
    <col min="8" max="8" width="9.28515625" customWidth="1"/>
    <col min="9" max="9" width="12" customWidth="1"/>
    <col min="10" max="10" width="18.42578125" customWidth="1"/>
    <col min="11" max="11" width="12.140625" customWidth="1"/>
    <col min="12" max="12" width="13" customWidth="1"/>
    <col min="13" max="13" width="14.140625" customWidth="1"/>
    <col min="14" max="15" width="12.42578125" customWidth="1"/>
    <col min="16" max="16" width="13.85546875" customWidth="1"/>
    <col min="17" max="17" width="30.5703125" customWidth="1"/>
    <col min="18" max="18" width="79.28515625" customWidth="1"/>
    <col min="19" max="19" width="11.85546875" customWidth="1"/>
    <col min="20" max="20" width="38.28515625" customWidth="1"/>
    <col min="21" max="22" width="13.85546875" customWidth="1"/>
    <col min="23" max="23" width="57.5703125" customWidth="1"/>
    <col min="24" max="24" width="51.42578125" customWidth="1"/>
    <col min="25" max="25" width="73.28515625" style="105" customWidth="1"/>
    <col min="26" max="26" width="15.85546875" style="106" customWidth="1"/>
    <col min="27" max="27" width="72.28515625" customWidth="1"/>
    <col min="28" max="28" width="47.28515625" customWidth="1"/>
  </cols>
  <sheetData>
    <row r="1" spans="1:27" ht="43.5" customHeight="1" x14ac:dyDescent="0.25">
      <c r="A1" s="657" t="s">
        <v>0</v>
      </c>
      <c r="B1" s="655" t="s">
        <v>1</v>
      </c>
      <c r="C1" s="655" t="s">
        <v>2</v>
      </c>
      <c r="D1" s="653" t="s">
        <v>3</v>
      </c>
      <c r="E1" s="651" t="s">
        <v>4</v>
      </c>
      <c r="F1" s="665" t="s">
        <v>5</v>
      </c>
      <c r="G1" s="663" t="s">
        <v>6</v>
      </c>
      <c r="H1" s="663" t="s">
        <v>7</v>
      </c>
      <c r="I1" s="663" t="s">
        <v>8</v>
      </c>
      <c r="J1" s="667" t="s">
        <v>9</v>
      </c>
      <c r="K1" s="667" t="s">
        <v>10</v>
      </c>
      <c r="L1" s="667"/>
      <c r="M1" s="667"/>
      <c r="N1" s="668"/>
      <c r="O1" s="661" t="s">
        <v>11</v>
      </c>
      <c r="P1" s="649" t="s">
        <v>12</v>
      </c>
      <c r="Q1" s="649" t="s">
        <v>13</v>
      </c>
      <c r="R1" s="649" t="s">
        <v>14</v>
      </c>
      <c r="S1" s="649" t="s">
        <v>15</v>
      </c>
      <c r="T1" s="649" t="s">
        <v>16</v>
      </c>
      <c r="U1" s="647" t="s">
        <v>17</v>
      </c>
      <c r="V1" s="647" t="s">
        <v>18</v>
      </c>
      <c r="W1" s="641" t="s">
        <v>19</v>
      </c>
      <c r="X1" s="642"/>
      <c r="Y1" s="643" t="s">
        <v>20</v>
      </c>
      <c r="Z1" s="644"/>
      <c r="AA1" s="645" t="s">
        <v>21</v>
      </c>
    </row>
    <row r="2" spans="1:27" ht="59.25" customHeight="1" thickBot="1" x14ac:dyDescent="0.3">
      <c r="A2" s="658"/>
      <c r="B2" s="656"/>
      <c r="C2" s="656"/>
      <c r="D2" s="654"/>
      <c r="E2" s="652"/>
      <c r="F2" s="666"/>
      <c r="G2" s="664"/>
      <c r="H2" s="664"/>
      <c r="I2" s="664"/>
      <c r="J2" s="978"/>
      <c r="K2" s="615" t="s">
        <v>22</v>
      </c>
      <c r="L2" s="615" t="s">
        <v>23</v>
      </c>
      <c r="M2" s="615" t="s">
        <v>24</v>
      </c>
      <c r="N2" s="616" t="s">
        <v>25</v>
      </c>
      <c r="O2" s="662"/>
      <c r="P2" s="650"/>
      <c r="Q2" s="650"/>
      <c r="R2" s="650"/>
      <c r="S2" s="650"/>
      <c r="T2" s="650"/>
      <c r="U2" s="648"/>
      <c r="V2" s="648"/>
      <c r="W2" s="617" t="s">
        <v>26</v>
      </c>
      <c r="X2" s="618" t="s">
        <v>27</v>
      </c>
      <c r="Y2" s="619" t="s">
        <v>28</v>
      </c>
      <c r="Z2" s="620" t="s">
        <v>29</v>
      </c>
      <c r="AA2" s="646"/>
    </row>
    <row r="3" spans="1:27" ht="29.1" customHeight="1" x14ac:dyDescent="0.25">
      <c r="A3" s="897" t="s">
        <v>30</v>
      </c>
      <c r="B3" s="869" t="s">
        <v>31</v>
      </c>
      <c r="C3" s="919" t="s">
        <v>32</v>
      </c>
      <c r="D3" s="107" t="s">
        <v>33</v>
      </c>
      <c r="E3" s="107" t="s">
        <v>34</v>
      </c>
      <c r="F3" s="52" t="s">
        <v>35</v>
      </c>
      <c r="G3" s="11" t="s">
        <v>36</v>
      </c>
      <c r="H3" s="11" t="s">
        <v>37</v>
      </c>
      <c r="I3" s="11" t="s">
        <v>37</v>
      </c>
      <c r="J3" s="11" t="s">
        <v>38</v>
      </c>
      <c r="K3" s="110" t="s">
        <v>36</v>
      </c>
      <c r="L3" s="110" t="s">
        <v>36</v>
      </c>
      <c r="M3" s="110" t="s">
        <v>36</v>
      </c>
      <c r="N3" s="110" t="s">
        <v>36</v>
      </c>
      <c r="O3" s="614" t="s">
        <v>39</v>
      </c>
      <c r="P3" s="551" t="s">
        <v>40</v>
      </c>
      <c r="Q3" s="52" t="s">
        <v>41</v>
      </c>
      <c r="R3" s="52" t="s">
        <v>42</v>
      </c>
      <c r="S3" s="87" t="s">
        <v>43</v>
      </c>
      <c r="T3" s="52" t="s">
        <v>44</v>
      </c>
      <c r="U3" s="278" t="s">
        <v>45</v>
      </c>
      <c r="V3" s="278" t="s">
        <v>45</v>
      </c>
      <c r="W3" s="552" t="s">
        <v>39</v>
      </c>
      <c r="X3" s="621" t="s">
        <v>39</v>
      </c>
      <c r="Y3" s="622" t="s">
        <v>46</v>
      </c>
      <c r="Z3" s="174">
        <v>2</v>
      </c>
      <c r="AA3" s="276" t="s">
        <v>47</v>
      </c>
    </row>
    <row r="4" spans="1:27" ht="12.75" customHeight="1" x14ac:dyDescent="0.25">
      <c r="A4" s="897"/>
      <c r="B4" s="869"/>
      <c r="C4" s="919"/>
      <c r="D4" s="7" t="s">
        <v>48</v>
      </c>
      <c r="E4" s="7" t="s">
        <v>49</v>
      </c>
      <c r="F4" s="20" t="s">
        <v>39</v>
      </c>
      <c r="G4" s="20" t="s">
        <v>39</v>
      </c>
      <c r="H4" s="20" t="s">
        <v>39</v>
      </c>
      <c r="I4" s="7" t="s">
        <v>39</v>
      </c>
      <c r="J4" s="7" t="s">
        <v>39</v>
      </c>
      <c r="K4" s="7" t="s">
        <v>39</v>
      </c>
      <c r="L4" s="7" t="s">
        <v>39</v>
      </c>
      <c r="M4" s="7" t="s">
        <v>39</v>
      </c>
      <c r="N4" s="7" t="s">
        <v>39</v>
      </c>
      <c r="O4" s="7" t="s">
        <v>39</v>
      </c>
      <c r="P4" s="7" t="s">
        <v>39</v>
      </c>
      <c r="Q4" s="7" t="s">
        <v>39</v>
      </c>
      <c r="R4" s="7" t="s">
        <v>39</v>
      </c>
      <c r="S4" s="7" t="s">
        <v>39</v>
      </c>
      <c r="T4" s="61" t="s">
        <v>39</v>
      </c>
      <c r="U4" s="72" t="s">
        <v>39</v>
      </c>
      <c r="V4" s="72" t="s">
        <v>39</v>
      </c>
      <c r="W4" s="66" t="s">
        <v>39</v>
      </c>
      <c r="X4" s="61" t="s">
        <v>39</v>
      </c>
      <c r="Y4" s="184" t="s">
        <v>39</v>
      </c>
      <c r="Z4" s="96" t="s">
        <v>39</v>
      </c>
      <c r="AA4" s="98" t="s">
        <v>39</v>
      </c>
    </row>
    <row r="5" spans="1:27" ht="12" customHeight="1" thickBot="1" x14ac:dyDescent="0.3">
      <c r="A5" s="897"/>
      <c r="B5" s="869"/>
      <c r="C5" s="920"/>
      <c r="D5" s="6" t="s">
        <v>50</v>
      </c>
      <c r="E5" s="6" t="s">
        <v>49</v>
      </c>
      <c r="F5" s="25" t="s">
        <v>39</v>
      </c>
      <c r="G5" s="25" t="s">
        <v>39</v>
      </c>
      <c r="H5" s="25" t="s">
        <v>39</v>
      </c>
      <c r="I5" s="6" t="s">
        <v>39</v>
      </c>
      <c r="J5" s="6" t="s">
        <v>39</v>
      </c>
      <c r="K5" s="6" t="s">
        <v>39</v>
      </c>
      <c r="L5" s="6" t="s">
        <v>39</v>
      </c>
      <c r="M5" s="6" t="s">
        <v>39</v>
      </c>
      <c r="N5" s="6" t="s">
        <v>39</v>
      </c>
      <c r="O5" s="6" t="s">
        <v>39</v>
      </c>
      <c r="P5" s="6" t="s">
        <v>39</v>
      </c>
      <c r="Q5" s="6" t="s">
        <v>39</v>
      </c>
      <c r="R5" s="6" t="s">
        <v>39</v>
      </c>
      <c r="S5" s="6" t="s">
        <v>39</v>
      </c>
      <c r="T5" s="21" t="s">
        <v>39</v>
      </c>
      <c r="U5" s="73" t="s">
        <v>39</v>
      </c>
      <c r="V5" s="73" t="s">
        <v>39</v>
      </c>
      <c r="W5" s="67" t="s">
        <v>39</v>
      </c>
      <c r="X5" s="21" t="s">
        <v>39</v>
      </c>
      <c r="Y5" s="185" t="s">
        <v>39</v>
      </c>
      <c r="Z5" s="15" t="s">
        <v>39</v>
      </c>
      <c r="AA5" s="91" t="s">
        <v>39</v>
      </c>
    </row>
    <row r="6" spans="1:27" ht="12.75" customHeight="1" x14ac:dyDescent="0.25">
      <c r="A6" s="897"/>
      <c r="B6" s="869"/>
      <c r="C6" s="916" t="s">
        <v>51</v>
      </c>
      <c r="D6" s="2" t="s">
        <v>33</v>
      </c>
      <c r="E6" s="2" t="s">
        <v>49</v>
      </c>
      <c r="F6" s="29" t="s">
        <v>39</v>
      </c>
      <c r="G6" s="29" t="s">
        <v>39</v>
      </c>
      <c r="H6" s="29" t="s">
        <v>39</v>
      </c>
      <c r="I6" s="2" t="s">
        <v>39</v>
      </c>
      <c r="J6" s="2" t="s">
        <v>39</v>
      </c>
      <c r="K6" s="2" t="s">
        <v>39</v>
      </c>
      <c r="L6" s="2" t="s">
        <v>39</v>
      </c>
      <c r="M6" s="2" t="s">
        <v>39</v>
      </c>
      <c r="N6" s="2" t="s">
        <v>39</v>
      </c>
      <c r="O6" s="41" t="s">
        <v>39</v>
      </c>
      <c r="P6" s="41" t="s">
        <v>39</v>
      </c>
      <c r="Q6" s="2" t="s">
        <v>39</v>
      </c>
      <c r="R6" s="2" t="s">
        <v>39</v>
      </c>
      <c r="S6" s="41" t="s">
        <v>39</v>
      </c>
      <c r="T6" s="62" t="s">
        <v>39</v>
      </c>
      <c r="U6" s="74" t="s">
        <v>39</v>
      </c>
      <c r="V6" s="74" t="s">
        <v>39</v>
      </c>
      <c r="W6" s="68" t="s">
        <v>39</v>
      </c>
      <c r="X6" s="62" t="s">
        <v>39</v>
      </c>
      <c r="Y6" s="186" t="s">
        <v>39</v>
      </c>
      <c r="Z6" s="97" t="s">
        <v>39</v>
      </c>
      <c r="AA6" s="90" t="s">
        <v>39</v>
      </c>
    </row>
    <row r="7" spans="1:27" ht="18" customHeight="1" x14ac:dyDescent="0.25">
      <c r="A7" s="897"/>
      <c r="B7" s="869"/>
      <c r="C7" s="917"/>
      <c r="D7" s="950" t="s">
        <v>48</v>
      </c>
      <c r="E7" s="950" t="s">
        <v>34</v>
      </c>
      <c r="F7" s="48" t="s">
        <v>52</v>
      </c>
      <c r="G7" s="1" t="s">
        <v>53</v>
      </c>
      <c r="H7" s="1">
        <v>2</v>
      </c>
      <c r="I7" s="1" t="s">
        <v>37</v>
      </c>
      <c r="J7" s="715" t="s">
        <v>54</v>
      </c>
      <c r="K7" s="659" t="s">
        <v>36</v>
      </c>
      <c r="L7" s="659" t="s">
        <v>36</v>
      </c>
      <c r="M7" s="659" t="s">
        <v>36</v>
      </c>
      <c r="N7" s="659" t="s">
        <v>36</v>
      </c>
      <c r="O7" s="659" t="s">
        <v>39</v>
      </c>
      <c r="P7" s="699" t="s">
        <v>40</v>
      </c>
      <c r="Q7" s="715" t="s">
        <v>55</v>
      </c>
      <c r="R7" s="754" t="s">
        <v>56</v>
      </c>
      <c r="S7" s="702" t="s">
        <v>57</v>
      </c>
      <c r="T7" s="812" t="s">
        <v>58</v>
      </c>
      <c r="U7" s="776" t="s">
        <v>59</v>
      </c>
      <c r="V7" s="776" t="s">
        <v>59</v>
      </c>
      <c r="W7" s="936" t="s">
        <v>60</v>
      </c>
      <c r="X7" s="938" t="s">
        <v>61</v>
      </c>
      <c r="Y7" s="806" t="s">
        <v>62</v>
      </c>
      <c r="Z7" s="808">
        <v>2</v>
      </c>
      <c r="AA7" s="669" t="s">
        <v>63</v>
      </c>
    </row>
    <row r="8" spans="1:27" ht="22.5" x14ac:dyDescent="0.25">
      <c r="A8" s="897"/>
      <c r="B8" s="869"/>
      <c r="C8" s="917"/>
      <c r="D8" s="900"/>
      <c r="E8" s="900"/>
      <c r="F8" s="48" t="s">
        <v>64</v>
      </c>
      <c r="G8" s="1" t="s">
        <v>53</v>
      </c>
      <c r="H8" s="1">
        <v>1</v>
      </c>
      <c r="I8" s="1" t="s">
        <v>37</v>
      </c>
      <c r="J8" s="701"/>
      <c r="K8" s="660"/>
      <c r="L8" s="660"/>
      <c r="M8" s="660"/>
      <c r="N8" s="660"/>
      <c r="O8" s="660"/>
      <c r="P8" s="699"/>
      <c r="Q8" s="701"/>
      <c r="R8" s="729"/>
      <c r="S8" s="702"/>
      <c r="T8" s="770"/>
      <c r="U8" s="778"/>
      <c r="V8" s="778"/>
      <c r="W8" s="937"/>
      <c r="X8" s="939"/>
      <c r="Y8" s="806"/>
      <c r="Z8" s="808"/>
      <c r="AA8" s="670"/>
    </row>
    <row r="9" spans="1:27" ht="176.25" customHeight="1" thickBot="1" x14ac:dyDescent="0.3">
      <c r="A9" s="897"/>
      <c r="B9" s="869"/>
      <c r="C9" s="918"/>
      <c r="D9" s="233" t="s">
        <v>50</v>
      </c>
      <c r="E9" s="233" t="s">
        <v>34</v>
      </c>
      <c r="F9" s="49" t="s">
        <v>52</v>
      </c>
      <c r="G9" s="3" t="s">
        <v>53</v>
      </c>
      <c r="H9" s="3">
        <v>1</v>
      </c>
      <c r="I9" s="436" t="s">
        <v>37</v>
      </c>
      <c r="J9" s="452" t="s">
        <v>65</v>
      </c>
      <c r="K9" s="446" t="s">
        <v>36</v>
      </c>
      <c r="L9" s="446" t="s">
        <v>36</v>
      </c>
      <c r="M9" s="446" t="s">
        <v>36</v>
      </c>
      <c r="N9" s="446" t="s">
        <v>36</v>
      </c>
      <c r="O9" s="612" t="s">
        <v>66</v>
      </c>
      <c r="P9" s="700"/>
      <c r="Q9" s="450" t="s">
        <v>67</v>
      </c>
      <c r="R9" s="451" t="s">
        <v>68</v>
      </c>
      <c r="S9" s="703"/>
      <c r="T9" s="449" t="s">
        <v>69</v>
      </c>
      <c r="U9" s="438" t="s">
        <v>59</v>
      </c>
      <c r="V9" s="439" t="s">
        <v>70</v>
      </c>
      <c r="W9" s="448" t="s">
        <v>71</v>
      </c>
      <c r="X9" s="288"/>
      <c r="Y9" s="521" t="s">
        <v>72</v>
      </c>
      <c r="Z9" s="470">
        <v>3</v>
      </c>
      <c r="AA9" s="530"/>
    </row>
    <row r="10" spans="1:27" ht="12.75" customHeight="1" x14ac:dyDescent="0.25">
      <c r="A10" s="897"/>
      <c r="B10" s="869"/>
      <c r="C10" s="916" t="s">
        <v>73</v>
      </c>
      <c r="D10" s="948" t="s">
        <v>33</v>
      </c>
      <c r="E10" s="948" t="s">
        <v>34</v>
      </c>
      <c r="F10" s="121" t="s">
        <v>74</v>
      </c>
      <c r="G10" s="122" t="s">
        <v>53</v>
      </c>
      <c r="H10" s="123" t="s">
        <v>53</v>
      </c>
      <c r="I10" s="122" t="s">
        <v>36</v>
      </c>
      <c r="J10" s="966" t="s">
        <v>75</v>
      </c>
      <c r="K10" s="760" t="s">
        <v>36</v>
      </c>
      <c r="L10" s="760" t="s">
        <v>36</v>
      </c>
      <c r="M10" s="760" t="s">
        <v>36</v>
      </c>
      <c r="N10" s="760" t="s">
        <v>36</v>
      </c>
      <c r="O10" s="760" t="s">
        <v>39</v>
      </c>
      <c r="P10" s="709" t="s">
        <v>76</v>
      </c>
      <c r="Q10" s="718" t="s">
        <v>53</v>
      </c>
      <c r="R10" s="718" t="s">
        <v>53</v>
      </c>
      <c r="S10" s="713" t="s">
        <v>77</v>
      </c>
      <c r="T10" s="818" t="s">
        <v>78</v>
      </c>
      <c r="U10" s="942" t="s">
        <v>79</v>
      </c>
      <c r="V10" s="942" t="s">
        <v>39</v>
      </c>
      <c r="W10" s="816" t="s">
        <v>80</v>
      </c>
      <c r="X10" s="818" t="s">
        <v>81</v>
      </c>
      <c r="Y10" s="799" t="s">
        <v>82</v>
      </c>
      <c r="Z10" s="809">
        <v>3</v>
      </c>
      <c r="AA10" s="231"/>
    </row>
    <row r="11" spans="1:27" ht="13.5" customHeight="1" x14ac:dyDescent="0.25">
      <c r="A11" s="897"/>
      <c r="B11" s="869"/>
      <c r="C11" s="917"/>
      <c r="D11" s="900"/>
      <c r="E11" s="900"/>
      <c r="F11" s="124" t="s">
        <v>83</v>
      </c>
      <c r="G11" s="23" t="s">
        <v>53</v>
      </c>
      <c r="H11" s="23" t="s">
        <v>53</v>
      </c>
      <c r="I11" s="23" t="s">
        <v>36</v>
      </c>
      <c r="J11" s="753"/>
      <c r="K11" s="761"/>
      <c r="L11" s="761"/>
      <c r="M11" s="761"/>
      <c r="N11" s="761"/>
      <c r="O11" s="761"/>
      <c r="P11" s="712"/>
      <c r="Q11" s="660"/>
      <c r="R11" s="660"/>
      <c r="S11" s="701"/>
      <c r="T11" s="770"/>
      <c r="U11" s="778"/>
      <c r="V11" s="778"/>
      <c r="W11" s="972"/>
      <c r="X11" s="770"/>
      <c r="Y11" s="806"/>
      <c r="Z11" s="808"/>
      <c r="AA11" s="169"/>
    </row>
    <row r="12" spans="1:27" ht="14.25" customHeight="1" x14ac:dyDescent="0.25">
      <c r="A12" s="897"/>
      <c r="B12" s="869"/>
      <c r="C12" s="917"/>
      <c r="D12" s="950" t="s">
        <v>48</v>
      </c>
      <c r="E12" s="950" t="s">
        <v>34</v>
      </c>
      <c r="F12" s="48" t="s">
        <v>74</v>
      </c>
      <c r="G12" s="1" t="s">
        <v>53</v>
      </c>
      <c r="H12" s="1" t="s">
        <v>53</v>
      </c>
      <c r="I12" s="1" t="s">
        <v>84</v>
      </c>
      <c r="J12" s="715" t="s">
        <v>85</v>
      </c>
      <c r="K12" s="659" t="s">
        <v>36</v>
      </c>
      <c r="L12" s="715" t="s">
        <v>86</v>
      </c>
      <c r="M12" s="659" t="s">
        <v>36</v>
      </c>
      <c r="N12" s="659" t="s">
        <v>87</v>
      </c>
      <c r="O12" s="659" t="s">
        <v>39</v>
      </c>
      <c r="P12" s="711" t="s">
        <v>76</v>
      </c>
      <c r="Q12" s="973" t="s">
        <v>88</v>
      </c>
      <c r="R12" s="912" t="s">
        <v>89</v>
      </c>
      <c r="S12" s="715" t="s">
        <v>77</v>
      </c>
      <c r="T12" s="755" t="s">
        <v>53</v>
      </c>
      <c r="U12" s="776" t="s">
        <v>90</v>
      </c>
      <c r="V12" s="776" t="s">
        <v>39</v>
      </c>
      <c r="W12" s="773" t="s">
        <v>53</v>
      </c>
      <c r="X12" s="755" t="s">
        <v>53</v>
      </c>
      <c r="Y12" s="806" t="s">
        <v>91</v>
      </c>
      <c r="Z12" s="808">
        <v>1</v>
      </c>
      <c r="AA12" s="631" t="s">
        <v>92</v>
      </c>
    </row>
    <row r="13" spans="1:27" ht="13.5" customHeight="1" x14ac:dyDescent="0.25">
      <c r="A13" s="897"/>
      <c r="B13" s="869"/>
      <c r="C13" s="917"/>
      <c r="D13" s="900"/>
      <c r="E13" s="900"/>
      <c r="F13" s="48" t="s">
        <v>83</v>
      </c>
      <c r="G13" s="1" t="s">
        <v>53</v>
      </c>
      <c r="H13" s="1" t="s">
        <v>53</v>
      </c>
      <c r="I13" s="1" t="s">
        <v>93</v>
      </c>
      <c r="J13" s="701"/>
      <c r="K13" s="660"/>
      <c r="L13" s="660"/>
      <c r="M13" s="660"/>
      <c r="N13" s="660"/>
      <c r="O13" s="660"/>
      <c r="P13" s="712"/>
      <c r="Q13" s="701"/>
      <c r="R13" s="798"/>
      <c r="S13" s="701"/>
      <c r="T13" s="756"/>
      <c r="U13" s="778"/>
      <c r="V13" s="778"/>
      <c r="W13" s="775"/>
      <c r="X13" s="756"/>
      <c r="Y13" s="806"/>
      <c r="Z13" s="808"/>
      <c r="AA13" s="632"/>
    </row>
    <row r="14" spans="1:27" ht="48" customHeight="1" x14ac:dyDescent="0.25">
      <c r="A14" s="897"/>
      <c r="B14" s="869"/>
      <c r="C14" s="917"/>
      <c r="D14" s="843" t="s">
        <v>50</v>
      </c>
      <c r="E14" s="843" t="s">
        <v>34</v>
      </c>
      <c r="F14" s="48" t="s">
        <v>94</v>
      </c>
      <c r="G14" s="1" t="s">
        <v>53</v>
      </c>
      <c r="H14" s="1" t="s">
        <v>95</v>
      </c>
      <c r="I14" s="445" t="s">
        <v>36</v>
      </c>
      <c r="J14" s="895" t="s">
        <v>96</v>
      </c>
      <c r="K14" s="696" t="s">
        <v>36</v>
      </c>
      <c r="L14" s="696" t="s">
        <v>36</v>
      </c>
      <c r="M14" s="696" t="s">
        <v>36</v>
      </c>
      <c r="N14" s="696" t="s">
        <v>36</v>
      </c>
      <c r="O14" s="780" t="s">
        <v>97</v>
      </c>
      <c r="P14" s="711" t="s">
        <v>40</v>
      </c>
      <c r="Q14" s="639" t="s">
        <v>98</v>
      </c>
      <c r="R14" s="951" t="s">
        <v>99</v>
      </c>
      <c r="S14" s="715" t="s">
        <v>100</v>
      </c>
      <c r="T14" s="970" t="s">
        <v>101</v>
      </c>
      <c r="U14" s="924" t="s">
        <v>79</v>
      </c>
      <c r="V14" s="730" t="s">
        <v>102</v>
      </c>
      <c r="W14" s="980" t="s">
        <v>103</v>
      </c>
      <c r="X14" s="733"/>
      <c r="Y14" s="672" t="s">
        <v>104</v>
      </c>
      <c r="Z14" s="671">
        <v>3</v>
      </c>
      <c r="AA14" s="633" t="s">
        <v>105</v>
      </c>
    </row>
    <row r="15" spans="1:27" ht="23.25" customHeight="1" x14ac:dyDescent="0.25">
      <c r="A15" s="897"/>
      <c r="B15" s="869"/>
      <c r="C15" s="917"/>
      <c r="D15" s="844"/>
      <c r="E15" s="844"/>
      <c r="F15" s="48" t="s">
        <v>83</v>
      </c>
      <c r="G15" s="1" t="s">
        <v>53</v>
      </c>
      <c r="H15" s="1">
        <v>3</v>
      </c>
      <c r="I15" s="445" t="s">
        <v>36</v>
      </c>
      <c r="J15" s="964"/>
      <c r="K15" s="696"/>
      <c r="L15" s="696"/>
      <c r="M15" s="696"/>
      <c r="N15" s="696"/>
      <c r="O15" s="781"/>
      <c r="P15" s="712"/>
      <c r="Q15" s="640"/>
      <c r="R15" s="952"/>
      <c r="S15" s="701"/>
      <c r="T15" s="971"/>
      <c r="U15" s="979"/>
      <c r="V15" s="1036"/>
      <c r="W15" s="981"/>
      <c r="X15" s="982"/>
      <c r="Y15" s="673"/>
      <c r="Z15" s="671"/>
      <c r="AA15" s="634"/>
    </row>
    <row r="16" spans="1:27" ht="34.5" customHeight="1" x14ac:dyDescent="0.25">
      <c r="A16" s="897"/>
      <c r="B16" s="869"/>
      <c r="C16" s="917"/>
      <c r="D16" s="844"/>
      <c r="E16" s="844"/>
      <c r="F16" s="48" t="s">
        <v>74</v>
      </c>
      <c r="G16" s="1" t="s">
        <v>53</v>
      </c>
      <c r="H16" s="87" t="s">
        <v>53</v>
      </c>
      <c r="I16" s="393">
        <v>1198</v>
      </c>
      <c r="J16" s="715" t="s">
        <v>106</v>
      </c>
      <c r="K16" s="945" t="s">
        <v>36</v>
      </c>
      <c r="L16" s="945" t="s">
        <v>107</v>
      </c>
      <c r="M16" s="945" t="s">
        <v>36</v>
      </c>
      <c r="N16" s="945" t="s">
        <v>108</v>
      </c>
      <c r="O16" s="782" t="s">
        <v>37</v>
      </c>
      <c r="P16" s="711" t="s">
        <v>76</v>
      </c>
      <c r="Q16" s="956" t="s">
        <v>88</v>
      </c>
      <c r="R16" s="951" t="s">
        <v>109</v>
      </c>
      <c r="S16" s="715" t="s">
        <v>77</v>
      </c>
      <c r="T16" s="637" t="s">
        <v>53</v>
      </c>
      <c r="U16" s="968" t="s">
        <v>90</v>
      </c>
      <c r="V16" s="968" t="s">
        <v>45</v>
      </c>
      <c r="W16" s="807"/>
      <c r="X16" s="733"/>
      <c r="Y16" s="975" t="s">
        <v>110</v>
      </c>
      <c r="Z16" s="671">
        <v>2</v>
      </c>
      <c r="AA16" s="635"/>
    </row>
    <row r="17" spans="1:27" ht="26.25" customHeight="1" thickBot="1" x14ac:dyDescent="0.3">
      <c r="A17" s="897"/>
      <c r="B17" s="870"/>
      <c r="C17" s="918"/>
      <c r="D17" s="845"/>
      <c r="E17" s="845"/>
      <c r="F17" s="49" t="s">
        <v>83</v>
      </c>
      <c r="G17" s="3" t="s">
        <v>53</v>
      </c>
      <c r="H17" s="3" t="s">
        <v>53</v>
      </c>
      <c r="I17" s="393">
        <v>10</v>
      </c>
      <c r="J17" s="762"/>
      <c r="K17" s="858"/>
      <c r="L17" s="858"/>
      <c r="M17" s="858"/>
      <c r="N17" s="858"/>
      <c r="O17" s="783"/>
      <c r="P17" s="710"/>
      <c r="Q17" s="957"/>
      <c r="R17" s="974"/>
      <c r="S17" s="762"/>
      <c r="T17" s="638"/>
      <c r="U17" s="969"/>
      <c r="V17" s="969"/>
      <c r="W17" s="805"/>
      <c r="X17" s="735"/>
      <c r="Y17" s="976"/>
      <c r="Z17" s="724"/>
      <c r="AA17" s="636"/>
    </row>
    <row r="18" spans="1:27" ht="18.75" customHeight="1" x14ac:dyDescent="0.25">
      <c r="A18" s="897"/>
      <c r="B18" s="915" t="s">
        <v>111</v>
      </c>
      <c r="C18" s="916" t="s">
        <v>112</v>
      </c>
      <c r="D18" s="107" t="s">
        <v>33</v>
      </c>
      <c r="E18" s="107" t="s">
        <v>34</v>
      </c>
      <c r="F18" s="727" t="s">
        <v>113</v>
      </c>
      <c r="G18" s="725" t="s">
        <v>114</v>
      </c>
      <c r="H18" s="11" t="s">
        <v>53</v>
      </c>
      <c r="I18" s="11" t="s">
        <v>53</v>
      </c>
      <c r="J18" s="11" t="s">
        <v>39</v>
      </c>
      <c r="K18" s="110" t="s">
        <v>36</v>
      </c>
      <c r="L18" s="110" t="s">
        <v>36</v>
      </c>
      <c r="M18" s="110" t="s">
        <v>36</v>
      </c>
      <c r="N18" s="110" t="s">
        <v>36</v>
      </c>
      <c r="O18" s="110" t="s">
        <v>39</v>
      </c>
      <c r="P18" s="726" t="s">
        <v>76</v>
      </c>
      <c r="Q18" s="11" t="s">
        <v>115</v>
      </c>
      <c r="R18" s="112" t="s">
        <v>116</v>
      </c>
      <c r="S18" s="725" t="s">
        <v>117</v>
      </c>
      <c r="T18" s="130" t="s">
        <v>118</v>
      </c>
      <c r="U18" s="278" t="s">
        <v>90</v>
      </c>
      <c r="V18" s="278" t="s">
        <v>39</v>
      </c>
      <c r="W18" s="116" t="s">
        <v>39</v>
      </c>
      <c r="X18" s="117" t="s">
        <v>39</v>
      </c>
      <c r="Y18" s="193" t="s">
        <v>119</v>
      </c>
      <c r="Z18" s="173">
        <v>5</v>
      </c>
      <c r="AA18" s="175"/>
    </row>
    <row r="19" spans="1:27" ht="14.25" customHeight="1" x14ac:dyDescent="0.25">
      <c r="A19" s="897"/>
      <c r="B19" s="869"/>
      <c r="C19" s="917"/>
      <c r="D19" s="12" t="s">
        <v>48</v>
      </c>
      <c r="E19" s="12" t="s">
        <v>34</v>
      </c>
      <c r="F19" s="728"/>
      <c r="G19" s="713"/>
      <c r="H19" s="1" t="s">
        <v>53</v>
      </c>
      <c r="I19" s="1" t="s">
        <v>53</v>
      </c>
      <c r="J19" s="1" t="s">
        <v>39</v>
      </c>
      <c r="K19" s="89" t="s">
        <v>36</v>
      </c>
      <c r="L19" s="89" t="s">
        <v>36</v>
      </c>
      <c r="M19" s="89" t="s">
        <v>36</v>
      </c>
      <c r="N19" s="89" t="s">
        <v>36</v>
      </c>
      <c r="O19" s="89" t="s">
        <v>39</v>
      </c>
      <c r="P19" s="709"/>
      <c r="Q19" s="1" t="s">
        <v>120</v>
      </c>
      <c r="R19" s="28" t="s">
        <v>121</v>
      </c>
      <c r="S19" s="713"/>
      <c r="T19" s="223" t="s">
        <v>53</v>
      </c>
      <c r="U19" s="279" t="s">
        <v>90</v>
      </c>
      <c r="V19" s="279" t="s">
        <v>39</v>
      </c>
      <c r="W19" s="271" t="s">
        <v>122</v>
      </c>
      <c r="X19" s="223" t="s">
        <v>53</v>
      </c>
      <c r="Y19" s="513" t="s">
        <v>123</v>
      </c>
      <c r="Z19" s="176">
        <v>3</v>
      </c>
      <c r="AA19" s="272" t="s">
        <v>124</v>
      </c>
    </row>
    <row r="20" spans="1:27" ht="63.75" customHeight="1" thickBot="1" x14ac:dyDescent="0.3">
      <c r="A20" s="897"/>
      <c r="B20" s="869"/>
      <c r="C20" s="918"/>
      <c r="D20" s="113" t="s">
        <v>50</v>
      </c>
      <c r="E20" s="113" t="s">
        <v>34</v>
      </c>
      <c r="F20" s="963"/>
      <c r="G20" s="762"/>
      <c r="H20" s="8" t="s">
        <v>125</v>
      </c>
      <c r="I20" s="396" t="s">
        <v>53</v>
      </c>
      <c r="J20" s="397" t="s">
        <v>39</v>
      </c>
      <c r="K20" s="398">
        <v>0</v>
      </c>
      <c r="L20" s="398">
        <v>0</v>
      </c>
      <c r="M20" s="398">
        <v>0</v>
      </c>
      <c r="N20" s="398">
        <v>0</v>
      </c>
      <c r="O20" s="603" t="s">
        <v>39</v>
      </c>
      <c r="P20" s="710"/>
      <c r="Q20" s="399" t="s">
        <v>126</v>
      </c>
      <c r="R20" s="401" t="s">
        <v>127</v>
      </c>
      <c r="S20" s="762"/>
      <c r="T20" s="394" t="s">
        <v>53</v>
      </c>
      <c r="U20" s="395" t="s">
        <v>90</v>
      </c>
      <c r="V20" s="432" t="s">
        <v>70</v>
      </c>
      <c r="W20" s="400" t="s">
        <v>128</v>
      </c>
      <c r="X20" s="402" t="s">
        <v>129</v>
      </c>
      <c r="Y20" s="514" t="s">
        <v>130</v>
      </c>
      <c r="Z20" s="512">
        <v>2</v>
      </c>
      <c r="AA20" s="532"/>
    </row>
    <row r="21" spans="1:27" ht="30" customHeight="1" thickBot="1" x14ac:dyDescent="0.3">
      <c r="A21" s="897"/>
      <c r="B21" s="869"/>
      <c r="C21" s="916" t="s">
        <v>131</v>
      </c>
      <c r="D21" s="119" t="s">
        <v>33</v>
      </c>
      <c r="E21" s="119" t="s">
        <v>34</v>
      </c>
      <c r="F21" s="946" t="s">
        <v>132</v>
      </c>
      <c r="G21" s="5" t="s">
        <v>36</v>
      </c>
      <c r="H21" s="5" t="s">
        <v>37</v>
      </c>
      <c r="I21" s="5" t="s">
        <v>36</v>
      </c>
      <c r="J21" s="5" t="s">
        <v>38</v>
      </c>
      <c r="K21" s="110" t="s">
        <v>36</v>
      </c>
      <c r="L21" s="110" t="s">
        <v>36</v>
      </c>
      <c r="M21" s="110" t="s">
        <v>36</v>
      </c>
      <c r="N21" s="110" t="s">
        <v>36</v>
      </c>
      <c r="O21" s="110" t="s">
        <v>39</v>
      </c>
      <c r="P21" s="60" t="s">
        <v>76</v>
      </c>
      <c r="Q21" s="131" t="s">
        <v>133</v>
      </c>
      <c r="R21" s="36" t="s">
        <v>134</v>
      </c>
      <c r="S21" s="44" t="s">
        <v>135</v>
      </c>
      <c r="T21" s="132" t="s">
        <v>53</v>
      </c>
      <c r="U21" s="115" t="s">
        <v>90</v>
      </c>
      <c r="V21" s="115" t="s">
        <v>39</v>
      </c>
      <c r="W21" s="273" t="s">
        <v>136</v>
      </c>
      <c r="X21" s="132" t="s">
        <v>53</v>
      </c>
      <c r="Y21" s="193" t="s">
        <v>137</v>
      </c>
      <c r="Z21" s="173">
        <v>2</v>
      </c>
      <c r="AA21" s="118" t="s">
        <v>138</v>
      </c>
    </row>
    <row r="22" spans="1:27" ht="15.75" customHeight="1" x14ac:dyDescent="0.25">
      <c r="A22" s="897"/>
      <c r="B22" s="869"/>
      <c r="C22" s="917"/>
      <c r="D22" s="236" t="s">
        <v>48</v>
      </c>
      <c r="E22" s="236" t="s">
        <v>139</v>
      </c>
      <c r="F22" s="947"/>
      <c r="G22" s="7" t="s">
        <v>39</v>
      </c>
      <c r="H22" s="7" t="s">
        <v>39</v>
      </c>
      <c r="I22" s="1" t="s">
        <v>37</v>
      </c>
      <c r="J22" s="7" t="s">
        <v>39</v>
      </c>
      <c r="K22" s="7" t="s">
        <v>39</v>
      </c>
      <c r="L22" s="7" t="s">
        <v>39</v>
      </c>
      <c r="M22" s="7" t="s">
        <v>39</v>
      </c>
      <c r="N22" s="7" t="s">
        <v>39</v>
      </c>
      <c r="O22" s="7" t="s">
        <v>39</v>
      </c>
      <c r="P22" s="60" t="s">
        <v>76</v>
      </c>
      <c r="Q22" s="249" t="s">
        <v>140</v>
      </c>
      <c r="R22" s="28" t="s">
        <v>141</v>
      </c>
      <c r="S22" s="44" t="s">
        <v>135</v>
      </c>
      <c r="T22" s="256" t="s">
        <v>53</v>
      </c>
      <c r="U22" s="218" t="s">
        <v>45</v>
      </c>
      <c r="V22" s="218" t="s">
        <v>45</v>
      </c>
      <c r="W22" s="255" t="s">
        <v>53</v>
      </c>
      <c r="X22" s="256" t="s">
        <v>53</v>
      </c>
      <c r="Y22" s="188" t="s">
        <v>142</v>
      </c>
      <c r="Z22" s="176">
        <v>1</v>
      </c>
      <c r="AA22" s="274"/>
    </row>
    <row r="23" spans="1:27" ht="12" customHeight="1" thickBot="1" x14ac:dyDescent="0.3">
      <c r="A23" s="897"/>
      <c r="B23" s="869"/>
      <c r="C23" s="918"/>
      <c r="D23" s="13" t="s">
        <v>50</v>
      </c>
      <c r="E23" s="13" t="s">
        <v>49</v>
      </c>
      <c r="F23" s="13" t="s">
        <v>39</v>
      </c>
      <c r="G23" s="13" t="s">
        <v>39</v>
      </c>
      <c r="H23" s="13" t="s">
        <v>39</v>
      </c>
      <c r="I23" s="13" t="s">
        <v>39</v>
      </c>
      <c r="J23" s="13" t="s">
        <v>39</v>
      </c>
      <c r="K23" s="13" t="s">
        <v>39</v>
      </c>
      <c r="L23" s="13" t="s">
        <v>39</v>
      </c>
      <c r="M23" s="13" t="s">
        <v>39</v>
      </c>
      <c r="N23" s="13" t="s">
        <v>39</v>
      </c>
      <c r="O23" s="13" t="s">
        <v>39</v>
      </c>
      <c r="P23" s="13" t="s">
        <v>39</v>
      </c>
      <c r="Q23" s="13" t="s">
        <v>39</v>
      </c>
      <c r="R23" s="13" t="s">
        <v>39</v>
      </c>
      <c r="S23" s="13" t="s">
        <v>39</v>
      </c>
      <c r="T23" s="63" t="s">
        <v>39</v>
      </c>
      <c r="U23" s="75" t="s">
        <v>39</v>
      </c>
      <c r="V23" s="75" t="s">
        <v>39</v>
      </c>
      <c r="W23" s="69" t="s">
        <v>39</v>
      </c>
      <c r="X23" s="63" t="s">
        <v>39</v>
      </c>
      <c r="Y23" s="185" t="s">
        <v>39</v>
      </c>
      <c r="Z23" s="275" t="s">
        <v>39</v>
      </c>
      <c r="AA23" s="102" t="s">
        <v>39</v>
      </c>
    </row>
    <row r="24" spans="1:27" ht="21" customHeight="1" x14ac:dyDescent="0.25">
      <c r="A24" s="897"/>
      <c r="B24" s="869"/>
      <c r="C24" s="916" t="s">
        <v>143</v>
      </c>
      <c r="D24" s="107" t="s">
        <v>33</v>
      </c>
      <c r="E24" s="12" t="s">
        <v>34</v>
      </c>
      <c r="F24" s="28" t="s">
        <v>144</v>
      </c>
      <c r="G24" s="16" t="s">
        <v>53</v>
      </c>
      <c r="H24" s="16" t="s">
        <v>53</v>
      </c>
      <c r="I24" s="5" t="s">
        <v>53</v>
      </c>
      <c r="J24" s="5" t="s">
        <v>145</v>
      </c>
      <c r="K24" s="5" t="s">
        <v>36</v>
      </c>
      <c r="L24" s="5" t="s">
        <v>36</v>
      </c>
      <c r="M24" s="5" t="s">
        <v>36</v>
      </c>
      <c r="N24" s="5" t="s">
        <v>36</v>
      </c>
      <c r="O24" s="5" t="s">
        <v>39</v>
      </c>
      <c r="P24" s="24" t="s">
        <v>40</v>
      </c>
      <c r="Q24" s="5" t="s">
        <v>53</v>
      </c>
      <c r="R24" s="50" t="s">
        <v>146</v>
      </c>
      <c r="S24" s="5" t="s">
        <v>39</v>
      </c>
      <c r="T24" s="133" t="s">
        <v>39</v>
      </c>
      <c r="U24" s="220" t="s">
        <v>147</v>
      </c>
      <c r="V24" s="220" t="s">
        <v>39</v>
      </c>
      <c r="W24" s="248" t="s">
        <v>148</v>
      </c>
      <c r="X24" s="134" t="s">
        <v>149</v>
      </c>
      <c r="Y24" s="190" t="s">
        <v>150</v>
      </c>
      <c r="Z24" s="173">
        <v>4</v>
      </c>
      <c r="AA24" s="276" t="s">
        <v>151</v>
      </c>
    </row>
    <row r="25" spans="1:27" ht="63" customHeight="1" x14ac:dyDescent="0.25">
      <c r="A25" s="897"/>
      <c r="B25" s="869"/>
      <c r="C25" s="917"/>
      <c r="D25" s="12" t="s">
        <v>48</v>
      </c>
      <c r="E25" s="12" t="s">
        <v>34</v>
      </c>
      <c r="F25" s="28" t="s">
        <v>144</v>
      </c>
      <c r="G25" s="16" t="s">
        <v>53</v>
      </c>
      <c r="H25" s="16" t="s">
        <v>53</v>
      </c>
      <c r="I25" s="1" t="s">
        <v>53</v>
      </c>
      <c r="J25" s="1" t="s">
        <v>145</v>
      </c>
      <c r="K25" s="89" t="s">
        <v>36</v>
      </c>
      <c r="L25" s="89" t="s">
        <v>36</v>
      </c>
      <c r="M25" s="89" t="s">
        <v>36</v>
      </c>
      <c r="N25" s="89" t="s">
        <v>36</v>
      </c>
      <c r="O25" s="89" t="s">
        <v>39</v>
      </c>
      <c r="P25" s="26" t="s">
        <v>40</v>
      </c>
      <c r="Q25" s="89" t="s">
        <v>53</v>
      </c>
      <c r="R25" s="217" t="s">
        <v>152</v>
      </c>
      <c r="S25" s="1" t="s">
        <v>39</v>
      </c>
      <c r="T25" s="270" t="s">
        <v>39</v>
      </c>
      <c r="U25" s="258" t="s">
        <v>147</v>
      </c>
      <c r="V25" s="258" t="s">
        <v>39</v>
      </c>
      <c r="W25" s="254" t="s">
        <v>153</v>
      </c>
      <c r="X25" s="222" t="s">
        <v>154</v>
      </c>
      <c r="Y25" s="513" t="s">
        <v>155</v>
      </c>
      <c r="Z25" s="176">
        <v>3</v>
      </c>
      <c r="AA25" s="228" t="s">
        <v>156</v>
      </c>
    </row>
    <row r="26" spans="1:27" ht="62.25" customHeight="1" x14ac:dyDescent="0.25">
      <c r="A26" s="897"/>
      <c r="B26" s="869"/>
      <c r="C26" s="917"/>
      <c r="D26" s="843" t="s">
        <v>50</v>
      </c>
      <c r="E26" s="843" t="s">
        <v>34</v>
      </c>
      <c r="F26" s="28" t="s">
        <v>157</v>
      </c>
      <c r="G26" s="16">
        <v>0</v>
      </c>
      <c r="H26" s="16">
        <v>1</v>
      </c>
      <c r="I26" s="392">
        <v>1</v>
      </c>
      <c r="J26" s="403" t="s">
        <v>158</v>
      </c>
      <c r="K26" s="404">
        <v>0</v>
      </c>
      <c r="L26" s="404">
        <v>0</v>
      </c>
      <c r="M26" s="404">
        <v>0</v>
      </c>
      <c r="N26" s="404">
        <v>0</v>
      </c>
      <c r="O26" s="604">
        <v>1</v>
      </c>
      <c r="P26" s="26" t="s">
        <v>76</v>
      </c>
      <c r="Q26" s="408" t="s">
        <v>159</v>
      </c>
      <c r="R26" s="409" t="s">
        <v>160</v>
      </c>
      <c r="S26" s="403" t="s">
        <v>39</v>
      </c>
      <c r="T26" s="405" t="s">
        <v>39</v>
      </c>
      <c r="U26" s="406" t="s">
        <v>45</v>
      </c>
      <c r="V26" s="407" t="s">
        <v>45</v>
      </c>
      <c r="W26" s="292"/>
      <c r="X26" s="291"/>
      <c r="Y26" s="519" t="s">
        <v>161</v>
      </c>
      <c r="Z26" s="515">
        <v>1</v>
      </c>
      <c r="AA26" s="533"/>
    </row>
    <row r="27" spans="1:27" ht="126" customHeight="1" thickBot="1" x14ac:dyDescent="0.3">
      <c r="A27" s="897"/>
      <c r="B27" s="870"/>
      <c r="C27" s="918"/>
      <c r="D27" s="845"/>
      <c r="E27" s="845"/>
      <c r="F27" s="33" t="s">
        <v>144</v>
      </c>
      <c r="G27" s="18" t="s">
        <v>53</v>
      </c>
      <c r="H27" s="18" t="s">
        <v>53</v>
      </c>
      <c r="I27" s="167" t="s">
        <v>36</v>
      </c>
      <c r="J27" s="8" t="s">
        <v>145</v>
      </c>
      <c r="K27" s="433" t="s">
        <v>36</v>
      </c>
      <c r="L27" s="433" t="s">
        <v>36</v>
      </c>
      <c r="M27" s="433" t="s">
        <v>36</v>
      </c>
      <c r="N27" s="433" t="s">
        <v>36</v>
      </c>
      <c r="O27" s="612" t="s">
        <v>162</v>
      </c>
      <c r="P27" s="45" t="s">
        <v>40</v>
      </c>
      <c r="Q27" s="433" t="s">
        <v>40</v>
      </c>
      <c r="R27" s="411" t="s">
        <v>163</v>
      </c>
      <c r="S27" s="8" t="s">
        <v>39</v>
      </c>
      <c r="T27" s="293"/>
      <c r="U27" s="431" t="s">
        <v>79</v>
      </c>
      <c r="V27" s="431" t="s">
        <v>102</v>
      </c>
      <c r="W27" s="453" t="s">
        <v>152</v>
      </c>
      <c r="X27" s="425" t="s">
        <v>164</v>
      </c>
      <c r="Y27" s="520" t="s">
        <v>165</v>
      </c>
      <c r="Z27" s="516">
        <v>2</v>
      </c>
      <c r="AA27" s="544" t="s">
        <v>166</v>
      </c>
    </row>
    <row r="28" spans="1:27" ht="19.5" customHeight="1" x14ac:dyDescent="0.25">
      <c r="A28" s="897"/>
      <c r="B28" s="915" t="s">
        <v>167</v>
      </c>
      <c r="C28" s="916" t="s">
        <v>168</v>
      </c>
      <c r="D28" s="119" t="s">
        <v>33</v>
      </c>
      <c r="E28" s="119" t="s">
        <v>34</v>
      </c>
      <c r="F28" s="46" t="s">
        <v>169</v>
      </c>
      <c r="G28" s="5" t="s">
        <v>53</v>
      </c>
      <c r="H28" s="5" t="s">
        <v>170</v>
      </c>
      <c r="I28" s="5" t="s">
        <v>171</v>
      </c>
      <c r="J28" s="5" t="s">
        <v>172</v>
      </c>
      <c r="K28" s="114" t="s">
        <v>36</v>
      </c>
      <c r="L28" s="5" t="s">
        <v>173</v>
      </c>
      <c r="M28" s="114" t="s">
        <v>36</v>
      </c>
      <c r="N28" s="5" t="s">
        <v>174</v>
      </c>
      <c r="O28" s="11" t="s">
        <v>39</v>
      </c>
      <c r="P28" s="726" t="s">
        <v>76</v>
      </c>
      <c r="Q28" s="5" t="s">
        <v>175</v>
      </c>
      <c r="R28" s="50" t="s">
        <v>176</v>
      </c>
      <c r="S28" s="44" t="s">
        <v>39</v>
      </c>
      <c r="T28" s="132" t="s">
        <v>39</v>
      </c>
      <c r="U28" s="135" t="s">
        <v>90</v>
      </c>
      <c r="V28" s="135" t="s">
        <v>39</v>
      </c>
      <c r="W28" s="248" t="s">
        <v>177</v>
      </c>
      <c r="X28" s="132" t="s">
        <v>53</v>
      </c>
      <c r="Y28" s="193" t="s">
        <v>178</v>
      </c>
      <c r="Z28" s="173">
        <v>4</v>
      </c>
      <c r="AA28" s="170"/>
    </row>
    <row r="29" spans="1:27" ht="15.75" customHeight="1" x14ac:dyDescent="0.25">
      <c r="A29" s="897"/>
      <c r="B29" s="869"/>
      <c r="C29" s="917"/>
      <c r="D29" s="950" t="s">
        <v>48</v>
      </c>
      <c r="E29" s="950" t="s">
        <v>34</v>
      </c>
      <c r="F29" s="17" t="s">
        <v>179</v>
      </c>
      <c r="G29" s="16">
        <v>0</v>
      </c>
      <c r="H29" s="1" t="s">
        <v>180</v>
      </c>
      <c r="I29" s="1" t="s">
        <v>181</v>
      </c>
      <c r="J29" s="715" t="s">
        <v>182</v>
      </c>
      <c r="K29" s="659" t="s">
        <v>36</v>
      </c>
      <c r="L29" s="715" t="s">
        <v>183</v>
      </c>
      <c r="M29" s="659" t="s">
        <v>36</v>
      </c>
      <c r="N29" s="659" t="s">
        <v>184</v>
      </c>
      <c r="O29" s="659" t="s">
        <v>39</v>
      </c>
      <c r="P29" s="709"/>
      <c r="Q29" s="752" t="s">
        <v>185</v>
      </c>
      <c r="R29" s="754" t="s">
        <v>186</v>
      </c>
      <c r="S29" s="702" t="s">
        <v>187</v>
      </c>
      <c r="T29" s="755" t="s">
        <v>53</v>
      </c>
      <c r="U29" s="776" t="s">
        <v>188</v>
      </c>
      <c r="V29" s="776" t="s">
        <v>39</v>
      </c>
      <c r="W29" s="810" t="s">
        <v>189</v>
      </c>
      <c r="X29" s="812" t="s">
        <v>190</v>
      </c>
      <c r="Y29" s="806" t="s">
        <v>191</v>
      </c>
      <c r="Z29" s="802">
        <v>4</v>
      </c>
      <c r="AA29" s="675"/>
    </row>
    <row r="30" spans="1:27" ht="14.25" customHeight="1" x14ac:dyDescent="0.25">
      <c r="A30" s="897"/>
      <c r="B30" s="869"/>
      <c r="C30" s="917"/>
      <c r="D30" s="900"/>
      <c r="E30" s="900"/>
      <c r="F30" s="17" t="s">
        <v>192</v>
      </c>
      <c r="G30" s="16">
        <v>0</v>
      </c>
      <c r="H30" s="1" t="s">
        <v>193</v>
      </c>
      <c r="I30" s="1" t="s">
        <v>194</v>
      </c>
      <c r="J30" s="701"/>
      <c r="K30" s="660"/>
      <c r="L30" s="660"/>
      <c r="M30" s="660"/>
      <c r="N30" s="660"/>
      <c r="O30" s="660"/>
      <c r="P30" s="709"/>
      <c r="Q30" s="753"/>
      <c r="R30" s="729"/>
      <c r="S30" s="702"/>
      <c r="T30" s="756"/>
      <c r="U30" s="778"/>
      <c r="V30" s="778"/>
      <c r="W30" s="811"/>
      <c r="X30" s="770"/>
      <c r="Y30" s="806"/>
      <c r="Z30" s="802"/>
      <c r="AA30" s="676"/>
    </row>
    <row r="31" spans="1:27" ht="33" customHeight="1" x14ac:dyDescent="0.25">
      <c r="A31" s="897"/>
      <c r="B31" s="869"/>
      <c r="C31" s="917"/>
      <c r="D31" s="843" t="s">
        <v>50</v>
      </c>
      <c r="E31" s="843" t="s">
        <v>34</v>
      </c>
      <c r="F31" s="17" t="s">
        <v>179</v>
      </c>
      <c r="G31" s="1" t="s">
        <v>53</v>
      </c>
      <c r="H31" s="1" t="s">
        <v>180</v>
      </c>
      <c r="I31" s="4" t="s">
        <v>53</v>
      </c>
      <c r="J31" s="715" t="s">
        <v>182</v>
      </c>
      <c r="K31" s="741" t="s">
        <v>36</v>
      </c>
      <c r="L31" s="741" t="s">
        <v>36</v>
      </c>
      <c r="M31" s="741" t="s">
        <v>36</v>
      </c>
      <c r="N31" s="741" t="s">
        <v>36</v>
      </c>
      <c r="O31" s="784" t="s">
        <v>37</v>
      </c>
      <c r="P31" s="709"/>
      <c r="Q31" s="741" t="s">
        <v>53</v>
      </c>
      <c r="R31" s="839" t="s">
        <v>195</v>
      </c>
      <c r="S31" s="702"/>
      <c r="T31" s="733" t="s">
        <v>39</v>
      </c>
      <c r="U31" s="924" t="s">
        <v>79</v>
      </c>
      <c r="V31" s="730" t="s">
        <v>102</v>
      </c>
      <c r="W31" s="803" t="s">
        <v>196</v>
      </c>
      <c r="X31" s="707" t="s">
        <v>197</v>
      </c>
      <c r="Y31" s="940" t="s">
        <v>198</v>
      </c>
      <c r="Z31" s="671">
        <v>4</v>
      </c>
      <c r="AA31" s="635"/>
    </row>
    <row r="32" spans="1:27" ht="33.75" customHeight="1" thickBot="1" x14ac:dyDescent="0.3">
      <c r="A32" s="897"/>
      <c r="B32" s="869"/>
      <c r="C32" s="918"/>
      <c r="D32" s="845"/>
      <c r="E32" s="845"/>
      <c r="F32" s="19" t="s">
        <v>192</v>
      </c>
      <c r="G32" s="8" t="s">
        <v>53</v>
      </c>
      <c r="H32" s="8" t="s">
        <v>193</v>
      </c>
      <c r="I32" s="167" t="s">
        <v>53</v>
      </c>
      <c r="J32" s="762"/>
      <c r="K32" s="858"/>
      <c r="L32" s="858"/>
      <c r="M32" s="858"/>
      <c r="N32" s="858"/>
      <c r="O32" s="783"/>
      <c r="P32" s="710"/>
      <c r="Q32" s="858"/>
      <c r="R32" s="737"/>
      <c r="S32" s="703"/>
      <c r="T32" s="735"/>
      <c r="U32" s="944"/>
      <c r="V32" s="732"/>
      <c r="W32" s="829"/>
      <c r="X32" s="831"/>
      <c r="Y32" s="941"/>
      <c r="Z32" s="724"/>
      <c r="AA32" s="636"/>
    </row>
    <row r="33" spans="1:27" ht="18.75" customHeight="1" x14ac:dyDescent="0.25">
      <c r="A33" s="897"/>
      <c r="B33" s="869"/>
      <c r="C33" s="916" t="s">
        <v>199</v>
      </c>
      <c r="D33" s="948" t="s">
        <v>33</v>
      </c>
      <c r="E33" s="948" t="s">
        <v>34</v>
      </c>
      <c r="F33" s="46" t="s">
        <v>200</v>
      </c>
      <c r="G33" s="5" t="s">
        <v>53</v>
      </c>
      <c r="H33" s="5" t="s">
        <v>180</v>
      </c>
      <c r="I33" s="5" t="s">
        <v>36</v>
      </c>
      <c r="J33" s="5" t="s">
        <v>201</v>
      </c>
      <c r="K33" s="725" t="s">
        <v>36</v>
      </c>
      <c r="L33" s="725" t="s">
        <v>36</v>
      </c>
      <c r="M33" s="725" t="s">
        <v>36</v>
      </c>
      <c r="N33" s="725" t="s">
        <v>36</v>
      </c>
      <c r="O33" s="713" t="s">
        <v>39</v>
      </c>
      <c r="P33" s="726" t="s">
        <v>76</v>
      </c>
      <c r="Q33" s="725" t="s">
        <v>53</v>
      </c>
      <c r="R33" s="725" t="s">
        <v>53</v>
      </c>
      <c r="S33" s="713" t="s">
        <v>202</v>
      </c>
      <c r="T33" s="943" t="s">
        <v>53</v>
      </c>
      <c r="U33" s="757" t="s">
        <v>147</v>
      </c>
      <c r="V33" s="757" t="s">
        <v>39</v>
      </c>
      <c r="W33" s="820" t="s">
        <v>203</v>
      </c>
      <c r="X33" s="823" t="s">
        <v>204</v>
      </c>
      <c r="Y33" s="799" t="s">
        <v>205</v>
      </c>
      <c r="Z33" s="801">
        <v>5</v>
      </c>
      <c r="AA33" s="681"/>
    </row>
    <row r="34" spans="1:27" ht="12.6" customHeight="1" x14ac:dyDescent="0.25">
      <c r="A34" s="897"/>
      <c r="B34" s="869"/>
      <c r="C34" s="917"/>
      <c r="D34" s="949"/>
      <c r="E34" s="949"/>
      <c r="F34" s="17" t="s">
        <v>206</v>
      </c>
      <c r="G34" s="1" t="s">
        <v>207</v>
      </c>
      <c r="H34" s="1" t="s">
        <v>208</v>
      </c>
      <c r="I34" s="1" t="s">
        <v>208</v>
      </c>
      <c r="J34" s="715" t="s">
        <v>53</v>
      </c>
      <c r="K34" s="713"/>
      <c r="L34" s="713"/>
      <c r="M34" s="713"/>
      <c r="N34" s="713"/>
      <c r="O34" s="713"/>
      <c r="P34" s="709"/>
      <c r="Q34" s="713"/>
      <c r="R34" s="713"/>
      <c r="S34" s="713"/>
      <c r="T34" s="772"/>
      <c r="U34" s="758"/>
      <c r="V34" s="758"/>
      <c r="W34" s="821"/>
      <c r="X34" s="824"/>
      <c r="Y34" s="800"/>
      <c r="Z34" s="802"/>
      <c r="AA34" s="682"/>
    </row>
    <row r="35" spans="1:27" ht="18" customHeight="1" x14ac:dyDescent="0.25">
      <c r="A35" s="897"/>
      <c r="B35" s="869"/>
      <c r="C35" s="917"/>
      <c r="D35" s="900"/>
      <c r="E35" s="900"/>
      <c r="F35" s="17" t="s">
        <v>209</v>
      </c>
      <c r="G35" s="1" t="s">
        <v>53</v>
      </c>
      <c r="H35" s="1" t="s">
        <v>37</v>
      </c>
      <c r="I35" s="1" t="s">
        <v>36</v>
      </c>
      <c r="J35" s="701"/>
      <c r="K35" s="701"/>
      <c r="L35" s="701"/>
      <c r="M35" s="701"/>
      <c r="N35" s="701"/>
      <c r="O35" s="701"/>
      <c r="P35" s="709"/>
      <c r="Q35" s="701"/>
      <c r="R35" s="713"/>
      <c r="S35" s="713"/>
      <c r="T35" s="756"/>
      <c r="U35" s="759"/>
      <c r="V35" s="759"/>
      <c r="W35" s="822"/>
      <c r="X35" s="825"/>
      <c r="Y35" s="800"/>
      <c r="Z35" s="802"/>
      <c r="AA35" s="676"/>
    </row>
    <row r="36" spans="1:27" ht="17.25" customHeight="1" x14ac:dyDescent="0.25">
      <c r="A36" s="897"/>
      <c r="B36" s="869"/>
      <c r="C36" s="917"/>
      <c r="D36" s="950" t="s">
        <v>48</v>
      </c>
      <c r="E36" s="950" t="s">
        <v>34</v>
      </c>
      <c r="F36" s="17" t="s">
        <v>210</v>
      </c>
      <c r="G36" s="1" t="s">
        <v>36</v>
      </c>
      <c r="H36" s="1" t="s">
        <v>37</v>
      </c>
      <c r="I36" s="221" t="s">
        <v>37</v>
      </c>
      <c r="J36" s="1" t="s">
        <v>211</v>
      </c>
      <c r="K36" s="715" t="s">
        <v>212</v>
      </c>
      <c r="L36" s="715" t="s">
        <v>212</v>
      </c>
      <c r="M36" s="715" t="s">
        <v>212</v>
      </c>
      <c r="N36" s="715" t="s">
        <v>212</v>
      </c>
      <c r="O36" s="702" t="s">
        <v>39</v>
      </c>
      <c r="P36" s="709"/>
      <c r="Q36" s="1032" t="s">
        <v>213</v>
      </c>
      <c r="R36" s="953" t="s">
        <v>214</v>
      </c>
      <c r="S36" s="827"/>
      <c r="T36" s="755" t="s">
        <v>53</v>
      </c>
      <c r="U36" s="776" t="s">
        <v>90</v>
      </c>
      <c r="V36" s="776" t="s">
        <v>39</v>
      </c>
      <c r="W36" s="773" t="s">
        <v>53</v>
      </c>
      <c r="X36" s="755" t="s">
        <v>53</v>
      </c>
      <c r="Y36" s="806" t="s">
        <v>215</v>
      </c>
      <c r="Z36" s="808">
        <v>2</v>
      </c>
      <c r="AA36" s="631" t="s">
        <v>216</v>
      </c>
    </row>
    <row r="37" spans="1:27" ht="26.25" customHeight="1" x14ac:dyDescent="0.25">
      <c r="A37" s="897"/>
      <c r="B37" s="869"/>
      <c r="C37" s="917"/>
      <c r="D37" s="949"/>
      <c r="E37" s="949"/>
      <c r="F37" s="17" t="s">
        <v>200</v>
      </c>
      <c r="G37" s="1" t="s">
        <v>53</v>
      </c>
      <c r="H37" s="1" t="s">
        <v>180</v>
      </c>
      <c r="I37" s="221" t="s">
        <v>217</v>
      </c>
      <c r="J37" s="1" t="s">
        <v>201</v>
      </c>
      <c r="K37" s="713"/>
      <c r="L37" s="713"/>
      <c r="M37" s="713"/>
      <c r="N37" s="713"/>
      <c r="O37" s="702"/>
      <c r="P37" s="709"/>
      <c r="Q37" s="772"/>
      <c r="R37" s="954"/>
      <c r="S37" s="827"/>
      <c r="T37" s="772"/>
      <c r="U37" s="777"/>
      <c r="V37" s="777"/>
      <c r="W37" s="774"/>
      <c r="X37" s="772"/>
      <c r="Y37" s="806"/>
      <c r="Z37" s="808"/>
      <c r="AA37" s="694"/>
    </row>
    <row r="38" spans="1:27" ht="16.5" customHeight="1" x14ac:dyDescent="0.25">
      <c r="A38" s="897"/>
      <c r="B38" s="869"/>
      <c r="C38" s="917"/>
      <c r="D38" s="949"/>
      <c r="E38" s="949"/>
      <c r="F38" s="17" t="s">
        <v>206</v>
      </c>
      <c r="G38" s="1" t="s">
        <v>207</v>
      </c>
      <c r="H38" s="1" t="s">
        <v>208</v>
      </c>
      <c r="I38" s="1" t="s">
        <v>208</v>
      </c>
      <c r="J38" s="715" t="s">
        <v>53</v>
      </c>
      <c r="K38" s="713"/>
      <c r="L38" s="713"/>
      <c r="M38" s="713"/>
      <c r="N38" s="713"/>
      <c r="O38" s="702"/>
      <c r="P38" s="709"/>
      <c r="Q38" s="772"/>
      <c r="R38" s="954"/>
      <c r="S38" s="827"/>
      <c r="T38" s="772"/>
      <c r="U38" s="777"/>
      <c r="V38" s="777"/>
      <c r="W38" s="774"/>
      <c r="X38" s="772"/>
      <c r="Y38" s="806"/>
      <c r="Z38" s="808"/>
      <c r="AA38" s="694"/>
    </row>
    <row r="39" spans="1:27" ht="16.5" customHeight="1" x14ac:dyDescent="0.25">
      <c r="A39" s="897"/>
      <c r="B39" s="869"/>
      <c r="C39" s="917"/>
      <c r="D39" s="900"/>
      <c r="E39" s="900"/>
      <c r="F39" s="17" t="s">
        <v>209</v>
      </c>
      <c r="G39" s="1" t="s">
        <v>53</v>
      </c>
      <c r="H39" s="1" t="s">
        <v>218</v>
      </c>
      <c r="I39" s="1" t="s">
        <v>36</v>
      </c>
      <c r="J39" s="701"/>
      <c r="K39" s="701"/>
      <c r="L39" s="701"/>
      <c r="M39" s="701"/>
      <c r="N39" s="701"/>
      <c r="O39" s="702"/>
      <c r="P39" s="709"/>
      <c r="Q39" s="756"/>
      <c r="R39" s="955"/>
      <c r="S39" s="827"/>
      <c r="T39" s="756"/>
      <c r="U39" s="778"/>
      <c r="V39" s="778"/>
      <c r="W39" s="775"/>
      <c r="X39" s="756"/>
      <c r="Y39" s="806"/>
      <c r="Z39" s="808"/>
      <c r="AA39" s="695"/>
    </row>
    <row r="40" spans="1:27" ht="48.75" customHeight="1" x14ac:dyDescent="0.25">
      <c r="A40" s="897"/>
      <c r="B40" s="869"/>
      <c r="C40" s="917"/>
      <c r="D40" s="843" t="s">
        <v>50</v>
      </c>
      <c r="E40" s="843" t="s">
        <v>34</v>
      </c>
      <c r="F40" s="17" t="s">
        <v>200</v>
      </c>
      <c r="G40" s="1" t="s">
        <v>53</v>
      </c>
      <c r="H40" s="1" t="s">
        <v>219</v>
      </c>
      <c r="I40" s="4" t="s">
        <v>53</v>
      </c>
      <c r="J40" s="1" t="s">
        <v>220</v>
      </c>
      <c r="K40" s="639" t="s">
        <v>53</v>
      </c>
      <c r="L40" s="639" t="s">
        <v>53</v>
      </c>
      <c r="M40" s="639" t="s">
        <v>53</v>
      </c>
      <c r="N40" s="639" t="s">
        <v>53</v>
      </c>
      <c r="O40" s="779" t="s">
        <v>221</v>
      </c>
      <c r="P40" s="709"/>
      <c r="Q40" s="639" t="s">
        <v>222</v>
      </c>
      <c r="R40" s="736" t="s">
        <v>223</v>
      </c>
      <c r="S40" s="713"/>
      <c r="T40" s="733"/>
      <c r="U40" s="730" t="s">
        <v>90</v>
      </c>
      <c r="V40" s="730" t="s">
        <v>70</v>
      </c>
      <c r="W40" s="803" t="s">
        <v>224</v>
      </c>
      <c r="X40" s="707" t="s">
        <v>225</v>
      </c>
      <c r="Y40" s="813" t="s">
        <v>226</v>
      </c>
      <c r="Z40" s="671">
        <v>2</v>
      </c>
      <c r="AA40" s="635"/>
    </row>
    <row r="41" spans="1:27" ht="48.75" customHeight="1" x14ac:dyDescent="0.25">
      <c r="A41" s="897"/>
      <c r="B41" s="869"/>
      <c r="C41" s="917"/>
      <c r="D41" s="844"/>
      <c r="E41" s="844"/>
      <c r="F41" s="17" t="s">
        <v>206</v>
      </c>
      <c r="G41" s="1" t="s">
        <v>207</v>
      </c>
      <c r="H41" s="1" t="s">
        <v>227</v>
      </c>
      <c r="I41" s="4" t="s">
        <v>39</v>
      </c>
      <c r="J41" s="715" t="s">
        <v>53</v>
      </c>
      <c r="K41" s="837"/>
      <c r="L41" s="837"/>
      <c r="M41" s="837"/>
      <c r="N41" s="837"/>
      <c r="O41" s="720"/>
      <c r="P41" s="709"/>
      <c r="Q41" s="837"/>
      <c r="R41" s="736"/>
      <c r="S41" s="713"/>
      <c r="T41" s="734"/>
      <c r="U41" s="731"/>
      <c r="V41" s="731"/>
      <c r="W41" s="804"/>
      <c r="X41" s="734"/>
      <c r="Y41" s="814"/>
      <c r="Z41" s="671"/>
      <c r="AA41" s="674"/>
    </row>
    <row r="42" spans="1:27" ht="39" customHeight="1" thickBot="1" x14ac:dyDescent="0.3">
      <c r="A42" s="897"/>
      <c r="B42" s="869"/>
      <c r="C42" s="918"/>
      <c r="D42" s="845"/>
      <c r="E42" s="845"/>
      <c r="F42" s="40" t="s">
        <v>209</v>
      </c>
      <c r="G42" s="3" t="s">
        <v>53</v>
      </c>
      <c r="H42" s="3" t="s">
        <v>218</v>
      </c>
      <c r="I42" s="280" t="s">
        <v>39</v>
      </c>
      <c r="J42" s="762"/>
      <c r="K42" s="838"/>
      <c r="L42" s="838"/>
      <c r="M42" s="838"/>
      <c r="N42" s="838"/>
      <c r="O42" s="721"/>
      <c r="P42" s="710"/>
      <c r="Q42" s="838"/>
      <c r="R42" s="737"/>
      <c r="S42" s="762"/>
      <c r="T42" s="735"/>
      <c r="U42" s="732"/>
      <c r="V42" s="732"/>
      <c r="W42" s="805"/>
      <c r="X42" s="735"/>
      <c r="Y42" s="815"/>
      <c r="Z42" s="724"/>
      <c r="AA42" s="636"/>
    </row>
    <row r="43" spans="1:27" ht="17.25" customHeight="1" x14ac:dyDescent="0.25">
      <c r="A43" s="897"/>
      <c r="B43" s="869"/>
      <c r="C43" s="916" t="s">
        <v>228</v>
      </c>
      <c r="D43" s="948" t="s">
        <v>33</v>
      </c>
      <c r="E43" s="948" t="s">
        <v>34</v>
      </c>
      <c r="F43" s="17" t="s">
        <v>229</v>
      </c>
      <c r="G43" s="1" t="s">
        <v>53</v>
      </c>
      <c r="H43" s="1" t="s">
        <v>37</v>
      </c>
      <c r="I43" s="1" t="s">
        <v>37</v>
      </c>
      <c r="J43" s="725" t="s">
        <v>230</v>
      </c>
      <c r="K43" s="725" t="s">
        <v>36</v>
      </c>
      <c r="L43" s="725" t="s">
        <v>36</v>
      </c>
      <c r="M43" s="725" t="s">
        <v>36</v>
      </c>
      <c r="N43" s="725" t="s">
        <v>36</v>
      </c>
      <c r="O43" s="725" t="s">
        <v>39</v>
      </c>
      <c r="P43" s="726" t="s">
        <v>76</v>
      </c>
      <c r="Q43" s="725" t="s">
        <v>231</v>
      </c>
      <c r="R43" s="727" t="s">
        <v>232</v>
      </c>
      <c r="S43" s="725" t="s">
        <v>39</v>
      </c>
      <c r="T43" s="834" t="s">
        <v>39</v>
      </c>
      <c r="U43" s="794" t="s">
        <v>90</v>
      </c>
      <c r="V43" s="794" t="s">
        <v>39</v>
      </c>
      <c r="W43" s="826" t="s">
        <v>39</v>
      </c>
      <c r="X43" s="834" t="s">
        <v>233</v>
      </c>
      <c r="Y43" s="799" t="s">
        <v>234</v>
      </c>
      <c r="Z43" s="809">
        <v>4</v>
      </c>
      <c r="AA43" s="679" t="s">
        <v>235</v>
      </c>
    </row>
    <row r="44" spans="1:27" ht="15.6" customHeight="1" x14ac:dyDescent="0.25">
      <c r="A44" s="897"/>
      <c r="B44" s="869"/>
      <c r="C44" s="917"/>
      <c r="D44" s="949"/>
      <c r="E44" s="949"/>
      <c r="F44" s="17" t="s">
        <v>236</v>
      </c>
      <c r="G44" s="1" t="s">
        <v>237</v>
      </c>
      <c r="H44" s="1" t="s">
        <v>237</v>
      </c>
      <c r="I44" s="1" t="s">
        <v>238</v>
      </c>
      <c r="J44" s="713"/>
      <c r="K44" s="713"/>
      <c r="L44" s="713"/>
      <c r="M44" s="713"/>
      <c r="N44" s="713"/>
      <c r="O44" s="701"/>
      <c r="P44" s="709"/>
      <c r="Q44" s="713"/>
      <c r="R44" s="729"/>
      <c r="S44" s="713"/>
      <c r="T44" s="786"/>
      <c r="U44" s="789"/>
      <c r="V44" s="789"/>
      <c r="W44" s="827"/>
      <c r="X44" s="786"/>
      <c r="Y44" s="806"/>
      <c r="Z44" s="808"/>
      <c r="AA44" s="632"/>
    </row>
    <row r="45" spans="1:27" ht="12.75" customHeight="1" x14ac:dyDescent="0.25">
      <c r="A45" s="897"/>
      <c r="B45" s="869"/>
      <c r="C45" s="917"/>
      <c r="D45" s="950" t="s">
        <v>48</v>
      </c>
      <c r="E45" s="950" t="s">
        <v>34</v>
      </c>
      <c r="F45" s="17" t="s">
        <v>239</v>
      </c>
      <c r="G45" s="1" t="s">
        <v>53</v>
      </c>
      <c r="H45" s="1" t="s">
        <v>240</v>
      </c>
      <c r="I45" s="1" t="s">
        <v>240</v>
      </c>
      <c r="J45" s="715" t="s">
        <v>230</v>
      </c>
      <c r="K45" s="715" t="s">
        <v>36</v>
      </c>
      <c r="L45" s="715" t="s">
        <v>36</v>
      </c>
      <c r="M45" s="715" t="s">
        <v>36</v>
      </c>
      <c r="N45" s="715" t="s">
        <v>36</v>
      </c>
      <c r="O45" s="715" t="s">
        <v>39</v>
      </c>
      <c r="P45" s="711" t="s">
        <v>76</v>
      </c>
      <c r="Q45" s="715" t="s">
        <v>241</v>
      </c>
      <c r="R45" s="754" t="s">
        <v>242</v>
      </c>
      <c r="S45" s="715" t="s">
        <v>39</v>
      </c>
      <c r="T45" s="785" t="s">
        <v>53</v>
      </c>
      <c r="U45" s="788" t="s">
        <v>90</v>
      </c>
      <c r="V45" s="788" t="s">
        <v>39</v>
      </c>
      <c r="W45" s="832" t="s">
        <v>53</v>
      </c>
      <c r="X45" s="785" t="s">
        <v>53</v>
      </c>
      <c r="Y45" s="806" t="s">
        <v>243</v>
      </c>
      <c r="Z45" s="808">
        <v>2</v>
      </c>
      <c r="AA45" s="669"/>
    </row>
    <row r="46" spans="1:27" ht="16.5" customHeight="1" x14ac:dyDescent="0.25">
      <c r="A46" s="897"/>
      <c r="B46" s="869"/>
      <c r="C46" s="917"/>
      <c r="D46" s="949"/>
      <c r="E46" s="949"/>
      <c r="F46" s="17" t="s">
        <v>229</v>
      </c>
      <c r="G46" s="1" t="s">
        <v>53</v>
      </c>
      <c r="H46" s="1" t="s">
        <v>218</v>
      </c>
      <c r="I46" s="1" t="s">
        <v>218</v>
      </c>
      <c r="J46" s="713"/>
      <c r="K46" s="713"/>
      <c r="L46" s="713"/>
      <c r="M46" s="713"/>
      <c r="N46" s="713"/>
      <c r="O46" s="713"/>
      <c r="P46" s="709"/>
      <c r="Q46" s="713"/>
      <c r="R46" s="728"/>
      <c r="S46" s="713"/>
      <c r="T46" s="786"/>
      <c r="U46" s="789"/>
      <c r="V46" s="789"/>
      <c r="W46" s="827"/>
      <c r="X46" s="786"/>
      <c r="Y46" s="806"/>
      <c r="Z46" s="808"/>
      <c r="AA46" s="685"/>
    </row>
    <row r="47" spans="1:27" ht="14.25" customHeight="1" x14ac:dyDescent="0.25">
      <c r="A47" s="897"/>
      <c r="B47" s="869"/>
      <c r="C47" s="917"/>
      <c r="D47" s="949"/>
      <c r="E47" s="949"/>
      <c r="F47" s="17" t="s">
        <v>236</v>
      </c>
      <c r="G47" s="1" t="s">
        <v>237</v>
      </c>
      <c r="H47" s="1" t="s">
        <v>244</v>
      </c>
      <c r="I47" s="1" t="s">
        <v>245</v>
      </c>
      <c r="J47" s="713"/>
      <c r="K47" s="713"/>
      <c r="L47" s="713"/>
      <c r="M47" s="713"/>
      <c r="N47" s="713"/>
      <c r="O47" s="713"/>
      <c r="P47" s="709"/>
      <c r="Q47" s="713"/>
      <c r="R47" s="728"/>
      <c r="S47" s="713"/>
      <c r="T47" s="786"/>
      <c r="U47" s="789"/>
      <c r="V47" s="789"/>
      <c r="W47" s="827"/>
      <c r="X47" s="786"/>
      <c r="Y47" s="806"/>
      <c r="Z47" s="808"/>
      <c r="AA47" s="685"/>
    </row>
    <row r="48" spans="1:27" ht="15" customHeight="1" x14ac:dyDescent="0.25">
      <c r="A48" s="897"/>
      <c r="B48" s="869"/>
      <c r="C48" s="917"/>
      <c r="D48" s="900"/>
      <c r="E48" s="900"/>
      <c r="F48" s="17" t="s">
        <v>246</v>
      </c>
      <c r="G48" s="1" t="s">
        <v>53</v>
      </c>
      <c r="H48" s="1" t="s">
        <v>247</v>
      </c>
      <c r="I48" s="1" t="s">
        <v>248</v>
      </c>
      <c r="J48" s="701"/>
      <c r="K48" s="701"/>
      <c r="L48" s="701"/>
      <c r="M48" s="701"/>
      <c r="N48" s="701"/>
      <c r="O48" s="701"/>
      <c r="P48" s="712"/>
      <c r="Q48" s="701"/>
      <c r="R48" s="729"/>
      <c r="S48" s="701"/>
      <c r="T48" s="787"/>
      <c r="U48" s="790"/>
      <c r="V48" s="790"/>
      <c r="W48" s="833"/>
      <c r="X48" s="787"/>
      <c r="Y48" s="806"/>
      <c r="Z48" s="808"/>
      <c r="AA48" s="670"/>
    </row>
    <row r="49" spans="1:27" ht="29.25" customHeight="1" x14ac:dyDescent="0.25">
      <c r="A49" s="897"/>
      <c r="B49" s="869"/>
      <c r="C49" s="917"/>
      <c r="D49" s="843" t="s">
        <v>50</v>
      </c>
      <c r="E49" s="843" t="s">
        <v>34</v>
      </c>
      <c r="F49" s="17" t="s">
        <v>239</v>
      </c>
      <c r="G49" s="1" t="s">
        <v>53</v>
      </c>
      <c r="H49" s="1" t="s">
        <v>249</v>
      </c>
      <c r="I49" s="4" t="s">
        <v>250</v>
      </c>
      <c r="J49" s="715" t="s">
        <v>230</v>
      </c>
      <c r="K49" s="639" t="s">
        <v>36</v>
      </c>
      <c r="L49" s="639" t="s">
        <v>36</v>
      </c>
      <c r="M49" s="639" t="s">
        <v>36</v>
      </c>
      <c r="N49" s="639" t="s">
        <v>36</v>
      </c>
      <c r="O49" s="779" t="s">
        <v>251</v>
      </c>
      <c r="P49" s="711" t="s">
        <v>76</v>
      </c>
      <c r="Q49" s="639" t="s">
        <v>252</v>
      </c>
      <c r="R49" s="839" t="s">
        <v>253</v>
      </c>
      <c r="S49" s="715" t="s">
        <v>39</v>
      </c>
      <c r="T49" s="707" t="s">
        <v>39</v>
      </c>
      <c r="U49" s="791" t="s">
        <v>90</v>
      </c>
      <c r="V49" s="791" t="s">
        <v>45</v>
      </c>
      <c r="W49" s="803"/>
      <c r="X49" s="707"/>
      <c r="Y49" s="835" t="s">
        <v>254</v>
      </c>
      <c r="Z49" s="671">
        <v>2</v>
      </c>
      <c r="AA49" s="633"/>
    </row>
    <row r="50" spans="1:27" ht="24" customHeight="1" x14ac:dyDescent="0.25">
      <c r="A50" s="897"/>
      <c r="B50" s="869"/>
      <c r="C50" s="917"/>
      <c r="D50" s="844"/>
      <c r="E50" s="844"/>
      <c r="F50" s="17" t="s">
        <v>229</v>
      </c>
      <c r="G50" s="1" t="s">
        <v>53</v>
      </c>
      <c r="H50" s="1" t="s">
        <v>218</v>
      </c>
      <c r="I50" s="4" t="s">
        <v>36</v>
      </c>
      <c r="J50" s="713"/>
      <c r="K50" s="837"/>
      <c r="L50" s="837"/>
      <c r="M50" s="837"/>
      <c r="N50" s="837"/>
      <c r="O50" s="720"/>
      <c r="P50" s="709"/>
      <c r="Q50" s="837"/>
      <c r="R50" s="736"/>
      <c r="S50" s="713"/>
      <c r="T50" s="830"/>
      <c r="U50" s="792"/>
      <c r="V50" s="792"/>
      <c r="W50" s="828"/>
      <c r="X50" s="830"/>
      <c r="Y50" s="835"/>
      <c r="Z50" s="671"/>
      <c r="AA50" s="677"/>
    </row>
    <row r="51" spans="1:27" ht="25.5" customHeight="1" x14ac:dyDescent="0.25">
      <c r="A51" s="897"/>
      <c r="B51" s="869"/>
      <c r="C51" s="917"/>
      <c r="D51" s="844"/>
      <c r="E51" s="844"/>
      <c r="F51" s="17" t="s">
        <v>236</v>
      </c>
      <c r="G51" s="1" t="s">
        <v>237</v>
      </c>
      <c r="H51" s="1" t="s">
        <v>255</v>
      </c>
      <c r="I51" s="4" t="s">
        <v>256</v>
      </c>
      <c r="J51" s="713"/>
      <c r="K51" s="837"/>
      <c r="L51" s="837"/>
      <c r="M51" s="837"/>
      <c r="N51" s="837"/>
      <c r="O51" s="720"/>
      <c r="P51" s="709"/>
      <c r="Q51" s="837"/>
      <c r="R51" s="736"/>
      <c r="S51" s="713"/>
      <c r="T51" s="830"/>
      <c r="U51" s="792"/>
      <c r="V51" s="792"/>
      <c r="W51" s="828"/>
      <c r="X51" s="830"/>
      <c r="Y51" s="835"/>
      <c r="Z51" s="671"/>
      <c r="AA51" s="677"/>
    </row>
    <row r="52" spans="1:27" ht="27.75" customHeight="1" thickBot="1" x14ac:dyDescent="0.3">
      <c r="A52" s="897"/>
      <c r="B52" s="870"/>
      <c r="C52" s="918"/>
      <c r="D52" s="845"/>
      <c r="E52" s="845"/>
      <c r="F52" s="40" t="s">
        <v>246</v>
      </c>
      <c r="G52" s="3" t="s">
        <v>53</v>
      </c>
      <c r="H52" s="3" t="s">
        <v>257</v>
      </c>
      <c r="I52" s="280" t="s">
        <v>258</v>
      </c>
      <c r="J52" s="762"/>
      <c r="K52" s="838"/>
      <c r="L52" s="838"/>
      <c r="M52" s="838"/>
      <c r="N52" s="838"/>
      <c r="O52" s="721"/>
      <c r="P52" s="710"/>
      <c r="Q52" s="838"/>
      <c r="R52" s="737"/>
      <c r="S52" s="762"/>
      <c r="T52" s="831"/>
      <c r="U52" s="793"/>
      <c r="V52" s="793"/>
      <c r="W52" s="829"/>
      <c r="X52" s="831"/>
      <c r="Y52" s="836"/>
      <c r="Z52" s="724"/>
      <c r="AA52" s="678"/>
    </row>
    <row r="53" spans="1:27" ht="12" customHeight="1" x14ac:dyDescent="0.25">
      <c r="A53" s="897"/>
      <c r="B53" s="915" t="s">
        <v>259</v>
      </c>
      <c r="C53" s="916" t="s">
        <v>260</v>
      </c>
      <c r="D53" s="948" t="s">
        <v>33</v>
      </c>
      <c r="E53" s="948" t="s">
        <v>34</v>
      </c>
      <c r="F53" s="39" t="s">
        <v>261</v>
      </c>
      <c r="G53" s="11" t="s">
        <v>262</v>
      </c>
      <c r="H53" s="11" t="s">
        <v>180</v>
      </c>
      <c r="I53" s="11" t="s">
        <v>263</v>
      </c>
      <c r="J53" s="725" t="s">
        <v>264</v>
      </c>
      <c r="K53" s="725" t="s">
        <v>265</v>
      </c>
      <c r="L53" s="725" t="s">
        <v>266</v>
      </c>
      <c r="M53" s="725" t="s">
        <v>267</v>
      </c>
      <c r="N53" s="725" t="s">
        <v>268</v>
      </c>
      <c r="O53" s="725" t="s">
        <v>39</v>
      </c>
      <c r="P53" s="726" t="s">
        <v>76</v>
      </c>
      <c r="Q53" s="725" t="s">
        <v>53</v>
      </c>
      <c r="R53" s="727" t="s">
        <v>269</v>
      </c>
      <c r="S53" s="725" t="s">
        <v>270</v>
      </c>
      <c r="T53" s="834" t="s">
        <v>53</v>
      </c>
      <c r="U53" s="794" t="s">
        <v>79</v>
      </c>
      <c r="V53" s="794" t="s">
        <v>39</v>
      </c>
      <c r="W53" s="816" t="s">
        <v>271</v>
      </c>
      <c r="X53" s="818" t="s">
        <v>272</v>
      </c>
      <c r="Y53" s="799" t="s">
        <v>273</v>
      </c>
      <c r="Z53" s="809">
        <v>4</v>
      </c>
      <c r="AA53" s="679" t="s">
        <v>274</v>
      </c>
    </row>
    <row r="54" spans="1:27" ht="14.25" customHeight="1" x14ac:dyDescent="0.25">
      <c r="A54" s="897"/>
      <c r="B54" s="869"/>
      <c r="C54" s="917"/>
      <c r="D54" s="949"/>
      <c r="E54" s="949"/>
      <c r="F54" s="17" t="s">
        <v>275</v>
      </c>
      <c r="G54" s="1" t="s">
        <v>276</v>
      </c>
      <c r="H54" s="1" t="s">
        <v>277</v>
      </c>
      <c r="I54" s="1" t="s">
        <v>278</v>
      </c>
      <c r="J54" s="713"/>
      <c r="K54" s="713"/>
      <c r="L54" s="713"/>
      <c r="M54" s="713"/>
      <c r="N54" s="713"/>
      <c r="O54" s="713"/>
      <c r="P54" s="709"/>
      <c r="Q54" s="713"/>
      <c r="R54" s="728"/>
      <c r="S54" s="713"/>
      <c r="T54" s="786"/>
      <c r="U54" s="789"/>
      <c r="V54" s="789"/>
      <c r="W54" s="817"/>
      <c r="X54" s="819"/>
      <c r="Y54" s="806"/>
      <c r="Z54" s="808"/>
      <c r="AA54" s="686"/>
    </row>
    <row r="55" spans="1:27" ht="12" customHeight="1" x14ac:dyDescent="0.25">
      <c r="A55" s="897"/>
      <c r="B55" s="869"/>
      <c r="C55" s="917"/>
      <c r="D55" s="900"/>
      <c r="E55" s="900"/>
      <c r="F55" s="17" t="s">
        <v>279</v>
      </c>
      <c r="G55" s="23" t="s">
        <v>53</v>
      </c>
      <c r="H55" s="1" t="s">
        <v>280</v>
      </c>
      <c r="I55" s="1" t="s">
        <v>53</v>
      </c>
      <c r="J55" s="701"/>
      <c r="K55" s="701"/>
      <c r="L55" s="701"/>
      <c r="M55" s="701"/>
      <c r="N55" s="701"/>
      <c r="O55" s="701"/>
      <c r="P55" s="712"/>
      <c r="Q55" s="701"/>
      <c r="R55" s="729"/>
      <c r="S55" s="701"/>
      <c r="T55" s="787"/>
      <c r="U55" s="790"/>
      <c r="V55" s="790"/>
      <c r="W55" s="811"/>
      <c r="X55" s="770"/>
      <c r="Y55" s="806"/>
      <c r="Z55" s="808"/>
      <c r="AA55" s="632"/>
    </row>
    <row r="56" spans="1:27" ht="16.5" customHeight="1" x14ac:dyDescent="0.25">
      <c r="A56" s="897"/>
      <c r="B56" s="869"/>
      <c r="C56" s="917"/>
      <c r="D56" s="950" t="s">
        <v>48</v>
      </c>
      <c r="E56" s="950" t="s">
        <v>34</v>
      </c>
      <c r="F56" s="17" t="s">
        <v>261</v>
      </c>
      <c r="G56" s="1" t="s">
        <v>262</v>
      </c>
      <c r="H56" s="1" t="s">
        <v>219</v>
      </c>
      <c r="I56" s="1" t="s">
        <v>245</v>
      </c>
      <c r="J56" s="715" t="s">
        <v>264</v>
      </c>
      <c r="K56" s="846" t="s">
        <v>36</v>
      </c>
      <c r="L56" s="715" t="s">
        <v>36</v>
      </c>
      <c r="M56" s="715" t="s">
        <v>36</v>
      </c>
      <c r="N56" s="715" t="s">
        <v>36</v>
      </c>
      <c r="O56" s="715" t="s">
        <v>39</v>
      </c>
      <c r="P56" s="711" t="s">
        <v>76</v>
      </c>
      <c r="Q56" s="846" t="s">
        <v>241</v>
      </c>
      <c r="R56" s="912" t="s">
        <v>281</v>
      </c>
      <c r="S56" s="715" t="s">
        <v>270</v>
      </c>
      <c r="T56" s="785" t="s">
        <v>53</v>
      </c>
      <c r="U56" s="788" t="s">
        <v>90</v>
      </c>
      <c r="V56" s="788" t="s">
        <v>39</v>
      </c>
      <c r="W56" s="832" t="s">
        <v>282</v>
      </c>
      <c r="X56" s="785" t="s">
        <v>283</v>
      </c>
      <c r="Y56" s="806" t="s">
        <v>284</v>
      </c>
      <c r="Z56" s="808">
        <v>2</v>
      </c>
      <c r="AA56" s="631" t="s">
        <v>285</v>
      </c>
    </row>
    <row r="57" spans="1:27" ht="15" customHeight="1" x14ac:dyDescent="0.25">
      <c r="A57" s="897"/>
      <c r="B57" s="869"/>
      <c r="C57" s="917"/>
      <c r="D57" s="949"/>
      <c r="E57" s="949"/>
      <c r="F57" s="17" t="s">
        <v>275</v>
      </c>
      <c r="G57" s="1" t="s">
        <v>276</v>
      </c>
      <c r="H57" s="1" t="s">
        <v>277</v>
      </c>
      <c r="I57" s="1" t="s">
        <v>286</v>
      </c>
      <c r="J57" s="713"/>
      <c r="K57" s="967"/>
      <c r="L57" s="713"/>
      <c r="M57" s="713"/>
      <c r="N57" s="713"/>
      <c r="O57" s="713"/>
      <c r="P57" s="709"/>
      <c r="Q57" s="967"/>
      <c r="R57" s="1035"/>
      <c r="S57" s="713"/>
      <c r="T57" s="786"/>
      <c r="U57" s="789"/>
      <c r="V57" s="789"/>
      <c r="W57" s="827"/>
      <c r="X57" s="786"/>
      <c r="Y57" s="806"/>
      <c r="Z57" s="808"/>
      <c r="AA57" s="686"/>
    </row>
    <row r="58" spans="1:27" ht="17.25" customHeight="1" x14ac:dyDescent="0.25">
      <c r="A58" s="897"/>
      <c r="B58" s="869"/>
      <c r="C58" s="917"/>
      <c r="D58" s="949"/>
      <c r="E58" s="949"/>
      <c r="F58" s="17" t="s">
        <v>287</v>
      </c>
      <c r="G58" s="1" t="s">
        <v>53</v>
      </c>
      <c r="H58" s="1" t="s">
        <v>37</v>
      </c>
      <c r="I58" s="1" t="s">
        <v>36</v>
      </c>
      <c r="J58" s="713"/>
      <c r="K58" s="967"/>
      <c r="L58" s="713"/>
      <c r="M58" s="713"/>
      <c r="N58" s="713"/>
      <c r="O58" s="713"/>
      <c r="P58" s="709"/>
      <c r="Q58" s="967"/>
      <c r="R58" s="1035"/>
      <c r="S58" s="713"/>
      <c r="T58" s="786"/>
      <c r="U58" s="789"/>
      <c r="V58" s="789"/>
      <c r="W58" s="827"/>
      <c r="X58" s="786"/>
      <c r="Y58" s="806"/>
      <c r="Z58" s="808"/>
      <c r="AA58" s="686"/>
    </row>
    <row r="59" spans="1:27" ht="25.5" customHeight="1" x14ac:dyDescent="0.25">
      <c r="A59" s="897"/>
      <c r="B59" s="869"/>
      <c r="C59" s="917"/>
      <c r="D59" s="900"/>
      <c r="E59" s="900"/>
      <c r="F59" s="17" t="s">
        <v>279</v>
      </c>
      <c r="G59" s="23" t="s">
        <v>53</v>
      </c>
      <c r="H59" s="1" t="s">
        <v>288</v>
      </c>
      <c r="I59" s="1" t="s">
        <v>53</v>
      </c>
      <c r="J59" s="701"/>
      <c r="K59" s="749"/>
      <c r="L59" s="701"/>
      <c r="M59" s="701"/>
      <c r="N59" s="701"/>
      <c r="O59" s="701"/>
      <c r="P59" s="712"/>
      <c r="Q59" s="749"/>
      <c r="R59" s="798"/>
      <c r="S59" s="701"/>
      <c r="T59" s="787"/>
      <c r="U59" s="790"/>
      <c r="V59" s="790"/>
      <c r="W59" s="833"/>
      <c r="X59" s="787"/>
      <c r="Y59" s="806"/>
      <c r="Z59" s="808"/>
      <c r="AA59" s="632"/>
    </row>
    <row r="60" spans="1:27" ht="23.25" customHeight="1" x14ac:dyDescent="0.25">
      <c r="A60" s="897"/>
      <c r="B60" s="869"/>
      <c r="C60" s="917"/>
      <c r="D60" s="843" t="s">
        <v>50</v>
      </c>
      <c r="E60" s="843" t="s">
        <v>34</v>
      </c>
      <c r="F60" s="17" t="s">
        <v>261</v>
      </c>
      <c r="G60" s="23" t="s">
        <v>262</v>
      </c>
      <c r="H60" s="1" t="s">
        <v>289</v>
      </c>
      <c r="I60" s="4" t="s">
        <v>290</v>
      </c>
      <c r="J60" s="715" t="s">
        <v>264</v>
      </c>
      <c r="K60" s="639" t="s">
        <v>53</v>
      </c>
      <c r="L60" s="639" t="s">
        <v>53</v>
      </c>
      <c r="M60" s="639" t="s">
        <v>53</v>
      </c>
      <c r="N60" s="639" t="s">
        <v>53</v>
      </c>
      <c r="O60" s="779" t="s">
        <v>291</v>
      </c>
      <c r="P60" s="711" t="s">
        <v>76</v>
      </c>
      <c r="Q60" s="639" t="s">
        <v>241</v>
      </c>
      <c r="R60" s="639" t="s">
        <v>292</v>
      </c>
      <c r="S60" s="715" t="s">
        <v>270</v>
      </c>
      <c r="T60" s="707" t="s">
        <v>53</v>
      </c>
      <c r="U60" s="791" t="s">
        <v>90</v>
      </c>
      <c r="V60" s="791" t="s">
        <v>45</v>
      </c>
      <c r="W60" s="803"/>
      <c r="X60" s="707"/>
      <c r="Y60" s="840" t="s">
        <v>293</v>
      </c>
      <c r="Z60" s="671">
        <v>2</v>
      </c>
      <c r="AA60" s="633"/>
    </row>
    <row r="61" spans="1:27" ht="26.25" customHeight="1" x14ac:dyDescent="0.25">
      <c r="A61" s="897"/>
      <c r="B61" s="869"/>
      <c r="C61" s="917"/>
      <c r="D61" s="844"/>
      <c r="E61" s="844"/>
      <c r="F61" s="17" t="s">
        <v>275</v>
      </c>
      <c r="G61" s="23" t="s">
        <v>276</v>
      </c>
      <c r="H61" s="1" t="s">
        <v>277</v>
      </c>
      <c r="I61" s="4" t="s">
        <v>294</v>
      </c>
      <c r="J61" s="713"/>
      <c r="K61" s="837"/>
      <c r="L61" s="837"/>
      <c r="M61" s="837"/>
      <c r="N61" s="837"/>
      <c r="O61" s="720"/>
      <c r="P61" s="709"/>
      <c r="Q61" s="837"/>
      <c r="R61" s="837"/>
      <c r="S61" s="713"/>
      <c r="T61" s="830"/>
      <c r="U61" s="792"/>
      <c r="V61" s="792"/>
      <c r="W61" s="828"/>
      <c r="X61" s="830"/>
      <c r="Y61" s="841"/>
      <c r="Z61" s="671"/>
      <c r="AA61" s="677"/>
    </row>
    <row r="62" spans="1:27" ht="32.25" customHeight="1" x14ac:dyDescent="0.25">
      <c r="A62" s="897"/>
      <c r="B62" s="869"/>
      <c r="C62" s="917"/>
      <c r="D62" s="844"/>
      <c r="E62" s="844"/>
      <c r="F62" s="17" t="s">
        <v>287</v>
      </c>
      <c r="G62" s="23" t="s">
        <v>53</v>
      </c>
      <c r="H62" s="1" t="s">
        <v>218</v>
      </c>
      <c r="I62" s="4" t="s">
        <v>53</v>
      </c>
      <c r="J62" s="713"/>
      <c r="K62" s="837"/>
      <c r="L62" s="837"/>
      <c r="M62" s="837"/>
      <c r="N62" s="837"/>
      <c r="O62" s="720"/>
      <c r="P62" s="709"/>
      <c r="Q62" s="837"/>
      <c r="R62" s="837"/>
      <c r="S62" s="713"/>
      <c r="T62" s="830"/>
      <c r="U62" s="792"/>
      <c r="V62" s="792"/>
      <c r="W62" s="828"/>
      <c r="X62" s="830"/>
      <c r="Y62" s="841"/>
      <c r="Z62" s="671"/>
      <c r="AA62" s="677"/>
    </row>
    <row r="63" spans="1:27" ht="24.75" customHeight="1" thickBot="1" x14ac:dyDescent="0.3">
      <c r="A63" s="897"/>
      <c r="B63" s="869"/>
      <c r="C63" s="918"/>
      <c r="D63" s="845"/>
      <c r="E63" s="845"/>
      <c r="F63" s="40" t="s">
        <v>279</v>
      </c>
      <c r="G63" s="53" t="s">
        <v>53</v>
      </c>
      <c r="H63" s="3" t="s">
        <v>295</v>
      </c>
      <c r="I63" s="280" t="s">
        <v>296</v>
      </c>
      <c r="J63" s="762"/>
      <c r="K63" s="838"/>
      <c r="L63" s="838"/>
      <c r="M63" s="838"/>
      <c r="N63" s="838"/>
      <c r="O63" s="721"/>
      <c r="P63" s="710"/>
      <c r="Q63" s="838"/>
      <c r="R63" s="838"/>
      <c r="S63" s="762"/>
      <c r="T63" s="831"/>
      <c r="U63" s="793"/>
      <c r="V63" s="793"/>
      <c r="W63" s="829"/>
      <c r="X63" s="831"/>
      <c r="Y63" s="842"/>
      <c r="Z63" s="724"/>
      <c r="AA63" s="678"/>
    </row>
    <row r="64" spans="1:27" ht="15" customHeight="1" thickBot="1" x14ac:dyDescent="0.3">
      <c r="A64" s="897"/>
      <c r="B64" s="869"/>
      <c r="C64" s="916" t="s">
        <v>297</v>
      </c>
      <c r="D64" s="120" t="s">
        <v>33</v>
      </c>
      <c r="E64" s="120" t="s">
        <v>34</v>
      </c>
      <c r="F64" s="39" t="s">
        <v>298</v>
      </c>
      <c r="G64" s="11" t="s">
        <v>53</v>
      </c>
      <c r="H64" s="11" t="s">
        <v>37</v>
      </c>
      <c r="I64" s="11" t="s">
        <v>37</v>
      </c>
      <c r="J64" s="44" t="s">
        <v>299</v>
      </c>
      <c r="K64" s="225" t="s">
        <v>36</v>
      </c>
      <c r="L64" s="225" t="s">
        <v>300</v>
      </c>
      <c r="M64" s="225" t="s">
        <v>36</v>
      </c>
      <c r="N64" s="225" t="s">
        <v>300</v>
      </c>
      <c r="O64" s="110" t="s">
        <v>39</v>
      </c>
      <c r="P64" s="726" t="s">
        <v>76</v>
      </c>
      <c r="Q64" s="44" t="s">
        <v>301</v>
      </c>
      <c r="R64" s="242" t="s">
        <v>302</v>
      </c>
      <c r="S64" s="725" t="s">
        <v>303</v>
      </c>
      <c r="T64" s="224" t="s">
        <v>53</v>
      </c>
      <c r="U64" s="243" t="s">
        <v>90</v>
      </c>
      <c r="V64" s="243" t="s">
        <v>39</v>
      </c>
      <c r="W64" s="116" t="s">
        <v>39</v>
      </c>
      <c r="X64" s="117" t="s">
        <v>39</v>
      </c>
      <c r="Y64" s="183" t="s">
        <v>304</v>
      </c>
      <c r="Z64" s="181">
        <v>3</v>
      </c>
      <c r="AA64" s="231"/>
    </row>
    <row r="65" spans="1:27" ht="12.75" customHeight="1" x14ac:dyDescent="0.25">
      <c r="A65" s="897"/>
      <c r="B65" s="869"/>
      <c r="C65" s="917"/>
      <c r="D65" s="22" t="s">
        <v>48</v>
      </c>
      <c r="E65" s="22" t="s">
        <v>34</v>
      </c>
      <c r="F65" s="17" t="s">
        <v>305</v>
      </c>
      <c r="G65" s="1" t="s">
        <v>53</v>
      </c>
      <c r="H65" s="1" t="s">
        <v>306</v>
      </c>
      <c r="I65" s="221" t="s">
        <v>307</v>
      </c>
      <c r="J65" s="8" t="s">
        <v>308</v>
      </c>
      <c r="K65" s="235" t="s">
        <v>36</v>
      </c>
      <c r="L65" s="235" t="s">
        <v>300</v>
      </c>
      <c r="M65" s="235" t="s">
        <v>36</v>
      </c>
      <c r="N65" s="235" t="s">
        <v>300</v>
      </c>
      <c r="O65" s="89" t="s">
        <v>39</v>
      </c>
      <c r="P65" s="709"/>
      <c r="Q65" s="238" t="s">
        <v>309</v>
      </c>
      <c r="R65" s="239" t="s">
        <v>310</v>
      </c>
      <c r="S65" s="713"/>
      <c r="T65" s="244" t="s">
        <v>311</v>
      </c>
      <c r="U65" s="243" t="s">
        <v>90</v>
      </c>
      <c r="V65" s="243" t="s">
        <v>39</v>
      </c>
      <c r="W65" s="245" t="s">
        <v>39</v>
      </c>
      <c r="X65" s="246" t="s">
        <v>39</v>
      </c>
      <c r="Y65" s="188" t="s">
        <v>312</v>
      </c>
      <c r="Z65" s="172">
        <v>2</v>
      </c>
      <c r="AA65" s="171"/>
    </row>
    <row r="66" spans="1:27" ht="51.75" customHeight="1" thickBot="1" x14ac:dyDescent="0.3">
      <c r="A66" s="897"/>
      <c r="B66" s="869"/>
      <c r="C66" s="917"/>
      <c r="D66" s="113" t="s">
        <v>50</v>
      </c>
      <c r="E66" s="113" t="s">
        <v>34</v>
      </c>
      <c r="F66" s="40" t="s">
        <v>305</v>
      </c>
      <c r="G66" s="3" t="s">
        <v>53</v>
      </c>
      <c r="H66" s="3" t="s">
        <v>306</v>
      </c>
      <c r="I66" s="280" t="s">
        <v>313</v>
      </c>
      <c r="J66" s="8" t="s">
        <v>308</v>
      </c>
      <c r="K66" s="126" t="s">
        <v>36</v>
      </c>
      <c r="L66" s="126" t="s">
        <v>300</v>
      </c>
      <c r="M66" s="126" t="s">
        <v>36</v>
      </c>
      <c r="N66" s="126" t="s">
        <v>300</v>
      </c>
      <c r="O66" s="561" t="s">
        <v>314</v>
      </c>
      <c r="P66" s="709"/>
      <c r="Q66" s="126" t="s">
        <v>315</v>
      </c>
      <c r="R66" s="126" t="s">
        <v>316</v>
      </c>
      <c r="S66" s="713"/>
      <c r="T66" s="128" t="s">
        <v>317</v>
      </c>
      <c r="U66" s="289" t="s">
        <v>45</v>
      </c>
      <c r="V66" s="289" t="s">
        <v>45</v>
      </c>
      <c r="W66" s="127"/>
      <c r="X66" s="128"/>
      <c r="Y66" s="522" t="s">
        <v>318</v>
      </c>
      <c r="Z66" s="470">
        <v>1</v>
      </c>
      <c r="AA66" s="531"/>
    </row>
    <row r="67" spans="1:27" ht="17.25" customHeight="1" x14ac:dyDescent="0.25">
      <c r="A67" s="897"/>
      <c r="B67" s="869"/>
      <c r="C67" s="916" t="s">
        <v>319</v>
      </c>
      <c r="D67" s="948" t="s">
        <v>33</v>
      </c>
      <c r="E67" s="948" t="s">
        <v>34</v>
      </c>
      <c r="F67" s="46" t="s">
        <v>320</v>
      </c>
      <c r="G67" s="5" t="s">
        <v>36</v>
      </c>
      <c r="H67" s="5" t="s">
        <v>37</v>
      </c>
      <c r="I67" s="5" t="s">
        <v>37</v>
      </c>
      <c r="J67" s="725" t="s">
        <v>321</v>
      </c>
      <c r="K67" s="725" t="s">
        <v>322</v>
      </c>
      <c r="L67" s="725" t="s">
        <v>322</v>
      </c>
      <c r="M67" s="718" t="s">
        <v>36</v>
      </c>
      <c r="N67" s="725" t="s">
        <v>322</v>
      </c>
      <c r="O67" s="701" t="s">
        <v>39</v>
      </c>
      <c r="P67" s="726" t="s">
        <v>76</v>
      </c>
      <c r="Q67" s="907" t="s">
        <v>323</v>
      </c>
      <c r="R67" s="914" t="s">
        <v>324</v>
      </c>
      <c r="S67" s="725" t="s">
        <v>325</v>
      </c>
      <c r="T67" s="823" t="s">
        <v>326</v>
      </c>
      <c r="U67" s="908" t="s">
        <v>90</v>
      </c>
      <c r="V67" s="908" t="s">
        <v>39</v>
      </c>
      <c r="W67" s="820" t="s">
        <v>327</v>
      </c>
      <c r="X67" s="823" t="s">
        <v>328</v>
      </c>
      <c r="Y67" s="799" t="s">
        <v>329</v>
      </c>
      <c r="Z67" s="809">
        <v>2</v>
      </c>
      <c r="AA67" s="679" t="s">
        <v>330</v>
      </c>
    </row>
    <row r="68" spans="1:27" ht="14.25" customHeight="1" x14ac:dyDescent="0.25">
      <c r="A68" s="897"/>
      <c r="B68" s="869"/>
      <c r="C68" s="917"/>
      <c r="D68" s="900"/>
      <c r="E68" s="900"/>
      <c r="F68" s="17" t="s">
        <v>331</v>
      </c>
      <c r="G68" s="1" t="s">
        <v>53</v>
      </c>
      <c r="H68" s="1" t="s">
        <v>332</v>
      </c>
      <c r="I68" s="221" t="s">
        <v>36</v>
      </c>
      <c r="J68" s="701"/>
      <c r="K68" s="713"/>
      <c r="L68" s="713"/>
      <c r="M68" s="751"/>
      <c r="N68" s="713"/>
      <c r="O68" s="715"/>
      <c r="P68" s="709"/>
      <c r="Q68" s="853"/>
      <c r="R68" s="798"/>
      <c r="S68" s="713"/>
      <c r="T68" s="825"/>
      <c r="U68" s="909"/>
      <c r="V68" s="909"/>
      <c r="W68" s="822"/>
      <c r="X68" s="825"/>
      <c r="Y68" s="806"/>
      <c r="Z68" s="808"/>
      <c r="AA68" s="632"/>
    </row>
    <row r="69" spans="1:27" ht="15.75" customHeight="1" x14ac:dyDescent="0.25">
      <c r="A69" s="897"/>
      <c r="B69" s="869"/>
      <c r="C69" s="917"/>
      <c r="D69" s="950" t="s">
        <v>48</v>
      </c>
      <c r="E69" s="950" t="s">
        <v>34</v>
      </c>
      <c r="F69" s="17" t="s">
        <v>320</v>
      </c>
      <c r="G69" s="1" t="s">
        <v>53</v>
      </c>
      <c r="H69" s="1" t="s">
        <v>37</v>
      </c>
      <c r="I69" s="1" t="s">
        <v>37</v>
      </c>
      <c r="J69" s="715" t="s">
        <v>333</v>
      </c>
      <c r="K69" s="702" t="s">
        <v>322</v>
      </c>
      <c r="L69" s="702" t="s">
        <v>322</v>
      </c>
      <c r="M69" s="714" t="s">
        <v>36</v>
      </c>
      <c r="N69" s="702" t="s">
        <v>322</v>
      </c>
      <c r="O69" s="702" t="s">
        <v>39</v>
      </c>
      <c r="P69" s="709"/>
      <c r="Q69" s="910" t="s">
        <v>323</v>
      </c>
      <c r="R69" s="912" t="s">
        <v>334</v>
      </c>
      <c r="S69" s="713"/>
      <c r="T69" s="859" t="s">
        <v>335</v>
      </c>
      <c r="U69" s="776" t="s">
        <v>90</v>
      </c>
      <c r="V69" s="776" t="s">
        <v>39</v>
      </c>
      <c r="W69" s="936" t="s">
        <v>336</v>
      </c>
      <c r="X69" s="938" t="s">
        <v>337</v>
      </c>
      <c r="Y69" s="806" t="s">
        <v>338</v>
      </c>
      <c r="Z69" s="808">
        <v>2</v>
      </c>
      <c r="AA69" s="675"/>
    </row>
    <row r="70" spans="1:27" ht="15.75" customHeight="1" x14ac:dyDescent="0.25">
      <c r="A70" s="897"/>
      <c r="B70" s="869"/>
      <c r="C70" s="917"/>
      <c r="D70" s="900"/>
      <c r="E70" s="900"/>
      <c r="F70" s="17" t="s">
        <v>331</v>
      </c>
      <c r="G70" s="1" t="s">
        <v>53</v>
      </c>
      <c r="H70" s="1" t="s">
        <v>332</v>
      </c>
      <c r="I70" s="221" t="s">
        <v>332</v>
      </c>
      <c r="J70" s="701"/>
      <c r="K70" s="702"/>
      <c r="L70" s="702"/>
      <c r="M70" s="714"/>
      <c r="N70" s="702"/>
      <c r="O70" s="702"/>
      <c r="P70" s="709"/>
      <c r="Q70" s="911"/>
      <c r="R70" s="913"/>
      <c r="S70" s="713"/>
      <c r="T70" s="825"/>
      <c r="U70" s="778"/>
      <c r="V70" s="778"/>
      <c r="W70" s="937"/>
      <c r="X70" s="939"/>
      <c r="Y70" s="806"/>
      <c r="Z70" s="808"/>
      <c r="AA70" s="676"/>
    </row>
    <row r="71" spans="1:27" ht="36" customHeight="1" x14ac:dyDescent="0.25">
      <c r="A71" s="897"/>
      <c r="B71" s="869"/>
      <c r="C71" s="917"/>
      <c r="D71" s="843" t="s">
        <v>50</v>
      </c>
      <c r="E71" s="843" t="s">
        <v>34</v>
      </c>
      <c r="F71" s="17" t="s">
        <v>320</v>
      </c>
      <c r="G71" s="1" t="s">
        <v>53</v>
      </c>
      <c r="H71" s="1" t="s">
        <v>37</v>
      </c>
      <c r="I71" s="4" t="s">
        <v>37</v>
      </c>
      <c r="J71" s="715" t="s">
        <v>53</v>
      </c>
      <c r="K71" s="741" t="s">
        <v>53</v>
      </c>
      <c r="L71" s="741" t="s">
        <v>53</v>
      </c>
      <c r="M71" s="741" t="s">
        <v>53</v>
      </c>
      <c r="N71" s="741" t="s">
        <v>53</v>
      </c>
      <c r="O71" s="782" t="s">
        <v>39</v>
      </c>
      <c r="P71" s="709"/>
      <c r="Q71" s="741" t="s">
        <v>53</v>
      </c>
      <c r="R71" s="839" t="s">
        <v>339</v>
      </c>
      <c r="S71" s="713"/>
      <c r="T71" s="733" t="s">
        <v>53</v>
      </c>
      <c r="U71" s="730" t="s">
        <v>45</v>
      </c>
      <c r="V71" s="730" t="s">
        <v>45</v>
      </c>
      <c r="W71" s="807"/>
      <c r="X71" s="733"/>
      <c r="Y71" s="1013" t="s">
        <v>340</v>
      </c>
      <c r="Z71" s="671">
        <v>1</v>
      </c>
      <c r="AA71" s="635"/>
    </row>
    <row r="72" spans="1:27" ht="33.75" customHeight="1" thickBot="1" x14ac:dyDescent="0.3">
      <c r="A72" s="897"/>
      <c r="B72" s="869"/>
      <c r="C72" s="918"/>
      <c r="D72" s="845"/>
      <c r="E72" s="845"/>
      <c r="F72" s="40" t="s">
        <v>331</v>
      </c>
      <c r="G72" s="3" t="s">
        <v>53</v>
      </c>
      <c r="H72" s="3" t="s">
        <v>36</v>
      </c>
      <c r="I72" s="280" t="s">
        <v>53</v>
      </c>
      <c r="J72" s="762"/>
      <c r="K72" s="858"/>
      <c r="L72" s="858"/>
      <c r="M72" s="858"/>
      <c r="N72" s="858"/>
      <c r="O72" s="783"/>
      <c r="P72" s="710"/>
      <c r="Q72" s="858"/>
      <c r="R72" s="1029"/>
      <c r="S72" s="762"/>
      <c r="T72" s="735"/>
      <c r="U72" s="732"/>
      <c r="V72" s="732"/>
      <c r="W72" s="805"/>
      <c r="X72" s="735"/>
      <c r="Y72" s="836"/>
      <c r="Z72" s="724"/>
      <c r="AA72" s="636"/>
    </row>
    <row r="73" spans="1:27" ht="21.75" customHeight="1" x14ac:dyDescent="0.25">
      <c r="A73" s="896" t="s">
        <v>341</v>
      </c>
      <c r="B73" s="901" t="s">
        <v>342</v>
      </c>
      <c r="C73" s="860" t="s">
        <v>343</v>
      </c>
      <c r="D73" s="107" t="s">
        <v>33</v>
      </c>
      <c r="E73" s="107" t="s">
        <v>34</v>
      </c>
      <c r="F73" s="55" t="s">
        <v>344</v>
      </c>
      <c r="G73" s="11" t="s">
        <v>36</v>
      </c>
      <c r="H73" s="11" t="s">
        <v>37</v>
      </c>
      <c r="I73" s="11" t="s">
        <v>36</v>
      </c>
      <c r="J73" s="11" t="s">
        <v>38</v>
      </c>
      <c r="K73" s="110" t="s">
        <v>36</v>
      </c>
      <c r="L73" s="110" t="s">
        <v>36</v>
      </c>
      <c r="M73" s="110" t="s">
        <v>36</v>
      </c>
      <c r="N73" s="110" t="s">
        <v>36</v>
      </c>
      <c r="O73" s="110" t="s">
        <v>39</v>
      </c>
      <c r="P73" s="58" t="s">
        <v>345</v>
      </c>
      <c r="Q73" s="142" t="s">
        <v>53</v>
      </c>
      <c r="R73" s="142" t="s">
        <v>53</v>
      </c>
      <c r="S73" s="11" t="s">
        <v>187</v>
      </c>
      <c r="T73" s="111" t="s">
        <v>53</v>
      </c>
      <c r="U73" s="136" t="s">
        <v>147</v>
      </c>
      <c r="V73" s="136" t="s">
        <v>102</v>
      </c>
      <c r="W73" s="137" t="s">
        <v>346</v>
      </c>
      <c r="X73" s="138" t="s">
        <v>347</v>
      </c>
      <c r="Y73" s="183" t="s">
        <v>348</v>
      </c>
      <c r="Z73" s="181">
        <v>4</v>
      </c>
      <c r="AA73" s="169"/>
    </row>
    <row r="74" spans="1:27" ht="15.75" customHeight="1" x14ac:dyDescent="0.25">
      <c r="A74" s="897"/>
      <c r="B74" s="902"/>
      <c r="C74" s="861"/>
      <c r="D74" s="7" t="s">
        <v>48</v>
      </c>
      <c r="E74" s="7" t="s">
        <v>49</v>
      </c>
      <c r="F74" s="854" t="s">
        <v>39</v>
      </c>
      <c r="G74" s="854" t="s">
        <v>39</v>
      </c>
      <c r="H74" s="854" t="s">
        <v>39</v>
      </c>
      <c r="I74" s="702" t="s">
        <v>39</v>
      </c>
      <c r="J74" s="702" t="s">
        <v>39</v>
      </c>
      <c r="K74" s="702" t="s">
        <v>39</v>
      </c>
      <c r="L74" s="702" t="s">
        <v>39</v>
      </c>
      <c r="M74" s="702" t="s">
        <v>39</v>
      </c>
      <c r="N74" s="702" t="s">
        <v>39</v>
      </c>
      <c r="O74" s="715" t="s">
        <v>39</v>
      </c>
      <c r="P74" s="854" t="s">
        <v>39</v>
      </c>
      <c r="Q74" s="854" t="s">
        <v>39</v>
      </c>
      <c r="R74" s="854" t="s">
        <v>39</v>
      </c>
      <c r="S74" s="854" t="s">
        <v>39</v>
      </c>
      <c r="T74" s="1027" t="s">
        <v>39</v>
      </c>
      <c r="U74" s="856" t="s">
        <v>39</v>
      </c>
      <c r="V74" s="856" t="s">
        <v>39</v>
      </c>
      <c r="W74" s="795" t="s">
        <v>39</v>
      </c>
      <c r="X74" s="1027" t="s">
        <v>39</v>
      </c>
      <c r="Y74" s="1023" t="s">
        <v>39</v>
      </c>
      <c r="Z74" s="1025" t="s">
        <v>39</v>
      </c>
      <c r="AA74" s="687" t="s">
        <v>39</v>
      </c>
    </row>
    <row r="75" spans="1:27" ht="15" customHeight="1" thickBot="1" x14ac:dyDescent="0.3">
      <c r="A75" s="897"/>
      <c r="B75" s="902"/>
      <c r="C75" s="874"/>
      <c r="D75" s="13" t="s">
        <v>50</v>
      </c>
      <c r="E75" s="13" t="s">
        <v>49</v>
      </c>
      <c r="F75" s="855"/>
      <c r="G75" s="855"/>
      <c r="H75" s="855"/>
      <c r="I75" s="703"/>
      <c r="J75" s="703"/>
      <c r="K75" s="703"/>
      <c r="L75" s="703"/>
      <c r="M75" s="703"/>
      <c r="N75" s="703"/>
      <c r="O75" s="762"/>
      <c r="P75" s="855"/>
      <c r="Q75" s="855"/>
      <c r="R75" s="855"/>
      <c r="S75" s="855"/>
      <c r="T75" s="1028"/>
      <c r="U75" s="857"/>
      <c r="V75" s="857"/>
      <c r="W75" s="796"/>
      <c r="X75" s="1028"/>
      <c r="Y75" s="1024"/>
      <c r="Z75" s="1026"/>
      <c r="AA75" s="688"/>
    </row>
    <row r="76" spans="1:27" ht="18" customHeight="1" x14ac:dyDescent="0.25">
      <c r="A76" s="897"/>
      <c r="B76" s="902"/>
      <c r="C76" s="875" t="s">
        <v>349</v>
      </c>
      <c r="D76" s="119" t="s">
        <v>33</v>
      </c>
      <c r="E76" s="119" t="s">
        <v>34</v>
      </c>
      <c r="F76" s="960" t="s">
        <v>350</v>
      </c>
      <c r="G76" s="5" t="s">
        <v>36</v>
      </c>
      <c r="H76" s="5" t="s">
        <v>37</v>
      </c>
      <c r="I76" s="5" t="s">
        <v>36</v>
      </c>
      <c r="J76" s="5" t="s">
        <v>351</v>
      </c>
      <c r="K76" s="114" t="s">
        <v>36</v>
      </c>
      <c r="L76" s="143" t="s">
        <v>352</v>
      </c>
      <c r="M76" s="114" t="s">
        <v>36</v>
      </c>
      <c r="N76" s="143" t="s">
        <v>353</v>
      </c>
      <c r="O76" s="143" t="s">
        <v>39</v>
      </c>
      <c r="P76" s="698" t="s">
        <v>76</v>
      </c>
      <c r="Q76" s="114" t="s">
        <v>53</v>
      </c>
      <c r="R76" s="50" t="s">
        <v>354</v>
      </c>
      <c r="S76" s="763" t="s">
        <v>187</v>
      </c>
      <c r="T76" s="247" t="s">
        <v>355</v>
      </c>
      <c r="U76" s="135" t="s">
        <v>90</v>
      </c>
      <c r="V76" s="135" t="s">
        <v>39</v>
      </c>
      <c r="W76" s="248" t="s">
        <v>356</v>
      </c>
      <c r="X76" s="134" t="s">
        <v>357</v>
      </c>
      <c r="Y76" s="183" t="s">
        <v>358</v>
      </c>
      <c r="Z76" s="181">
        <v>4</v>
      </c>
      <c r="AA76" s="170"/>
    </row>
    <row r="77" spans="1:27" ht="15.75" customHeight="1" x14ac:dyDescent="0.25">
      <c r="A77" s="897"/>
      <c r="B77" s="902"/>
      <c r="C77" s="861"/>
      <c r="D77" s="12" t="s">
        <v>48</v>
      </c>
      <c r="E77" s="12" t="s">
        <v>34</v>
      </c>
      <c r="F77" s="961"/>
      <c r="G77" s="1" t="s">
        <v>53</v>
      </c>
      <c r="H77" s="1" t="s">
        <v>37</v>
      </c>
      <c r="I77" s="1" t="s">
        <v>37</v>
      </c>
      <c r="J77" s="1" t="s">
        <v>359</v>
      </c>
      <c r="K77" s="237" t="s">
        <v>36</v>
      </c>
      <c r="L77" s="1" t="s">
        <v>360</v>
      </c>
      <c r="M77" s="1" t="s">
        <v>36</v>
      </c>
      <c r="N77" s="1" t="s">
        <v>361</v>
      </c>
      <c r="O77" s="1" t="s">
        <v>39</v>
      </c>
      <c r="P77" s="699"/>
      <c r="Q77" s="249" t="s">
        <v>362</v>
      </c>
      <c r="R77" s="48" t="s">
        <v>363</v>
      </c>
      <c r="S77" s="702"/>
      <c r="T77" s="223" t="s">
        <v>364</v>
      </c>
      <c r="U77" s="250" t="s">
        <v>90</v>
      </c>
      <c r="V77" s="250" t="s">
        <v>39</v>
      </c>
      <c r="W77" s="251" t="s">
        <v>53</v>
      </c>
      <c r="X77" s="223" t="s">
        <v>53</v>
      </c>
      <c r="Y77" s="188" t="s">
        <v>365</v>
      </c>
      <c r="Z77" s="172">
        <v>2</v>
      </c>
      <c r="AA77" s="180"/>
    </row>
    <row r="78" spans="1:27" ht="53.25" customHeight="1" thickBot="1" x14ac:dyDescent="0.3">
      <c r="A78" s="897"/>
      <c r="B78" s="903"/>
      <c r="C78" s="874"/>
      <c r="D78" s="233" t="s">
        <v>50</v>
      </c>
      <c r="E78" s="233" t="s">
        <v>34</v>
      </c>
      <c r="F78" s="962"/>
      <c r="G78" s="3" t="s">
        <v>53</v>
      </c>
      <c r="H78" s="3" t="s">
        <v>37</v>
      </c>
      <c r="I78" s="280" t="s">
        <v>37</v>
      </c>
      <c r="J78" s="3" t="s">
        <v>53</v>
      </c>
      <c r="K78" s="281" t="s">
        <v>53</v>
      </c>
      <c r="L78" s="281" t="s">
        <v>53</v>
      </c>
      <c r="M78" s="281" t="s">
        <v>53</v>
      </c>
      <c r="N78" s="281" t="s">
        <v>53</v>
      </c>
      <c r="O78" s="565" t="s">
        <v>366</v>
      </c>
      <c r="P78" s="700"/>
      <c r="Q78" s="280" t="s">
        <v>367</v>
      </c>
      <c r="R78" s="280" t="s">
        <v>368</v>
      </c>
      <c r="S78" s="703"/>
      <c r="T78" s="288" t="s">
        <v>364</v>
      </c>
      <c r="U78" s="289" t="s">
        <v>90</v>
      </c>
      <c r="V78" s="431" t="s">
        <v>45</v>
      </c>
      <c r="W78" s="290"/>
      <c r="X78" s="288"/>
      <c r="Y78" s="523" t="s">
        <v>369</v>
      </c>
      <c r="Z78" s="470">
        <v>1</v>
      </c>
      <c r="AA78" s="530"/>
    </row>
    <row r="79" spans="1:27" ht="16.5" customHeight="1" x14ac:dyDescent="0.25">
      <c r="A79" s="897"/>
      <c r="B79" s="901" t="s">
        <v>370</v>
      </c>
      <c r="C79" s="875" t="s">
        <v>371</v>
      </c>
      <c r="D79" s="885" t="s">
        <v>33</v>
      </c>
      <c r="E79" s="885" t="s">
        <v>34</v>
      </c>
      <c r="F79" s="46" t="s">
        <v>372</v>
      </c>
      <c r="G79" s="5" t="s">
        <v>53</v>
      </c>
      <c r="H79" s="5" t="s">
        <v>37</v>
      </c>
      <c r="I79" s="5" t="s">
        <v>37</v>
      </c>
      <c r="J79" s="5" t="s">
        <v>373</v>
      </c>
      <c r="K79" s="763" t="s">
        <v>322</v>
      </c>
      <c r="L79" s="763" t="s">
        <v>374</v>
      </c>
      <c r="M79" s="763" t="s">
        <v>36</v>
      </c>
      <c r="N79" s="965" t="s">
        <v>375</v>
      </c>
      <c r="O79" s="718" t="s">
        <v>39</v>
      </c>
      <c r="P79" s="698" t="s">
        <v>76</v>
      </c>
      <c r="Q79" s="763" t="s">
        <v>376</v>
      </c>
      <c r="R79" s="797" t="s">
        <v>377</v>
      </c>
      <c r="S79" s="763" t="s">
        <v>378</v>
      </c>
      <c r="T79" s="925" t="s">
        <v>379</v>
      </c>
      <c r="U79" s="1012" t="s">
        <v>90</v>
      </c>
      <c r="V79" s="1012" t="s">
        <v>39</v>
      </c>
      <c r="W79" s="932" t="s">
        <v>380</v>
      </c>
      <c r="X79" s="925" t="s">
        <v>381</v>
      </c>
      <c r="Y79" s="1021" t="s">
        <v>382</v>
      </c>
      <c r="Z79" s="809">
        <v>2</v>
      </c>
      <c r="AA79" s="683"/>
    </row>
    <row r="80" spans="1:27" ht="19.5" customHeight="1" x14ac:dyDescent="0.25">
      <c r="A80" s="897"/>
      <c r="B80" s="902"/>
      <c r="C80" s="861"/>
      <c r="D80" s="886"/>
      <c r="E80" s="886"/>
      <c r="F80" s="17" t="s">
        <v>383</v>
      </c>
      <c r="G80" s="1" t="s">
        <v>53</v>
      </c>
      <c r="H80" s="1" t="s">
        <v>384</v>
      </c>
      <c r="I80" s="1" t="s">
        <v>385</v>
      </c>
      <c r="J80" s="1" t="s">
        <v>386</v>
      </c>
      <c r="K80" s="702"/>
      <c r="L80" s="714"/>
      <c r="M80" s="702"/>
      <c r="N80" s="714"/>
      <c r="O80" s="660"/>
      <c r="P80" s="699"/>
      <c r="Q80" s="702"/>
      <c r="R80" s="771"/>
      <c r="S80" s="702"/>
      <c r="T80" s="926"/>
      <c r="U80" s="1009"/>
      <c r="V80" s="1009"/>
      <c r="W80" s="933"/>
      <c r="X80" s="926"/>
      <c r="Y80" s="1014"/>
      <c r="Z80" s="808"/>
      <c r="AA80" s="684"/>
    </row>
    <row r="81" spans="1:27" ht="15" customHeight="1" x14ac:dyDescent="0.25">
      <c r="A81" s="897"/>
      <c r="B81" s="902"/>
      <c r="C81" s="861"/>
      <c r="D81" s="886" t="s">
        <v>48</v>
      </c>
      <c r="E81" s="886" t="s">
        <v>34</v>
      </c>
      <c r="F81" s="17" t="s">
        <v>387</v>
      </c>
      <c r="G81" s="1" t="s">
        <v>53</v>
      </c>
      <c r="H81" s="1" t="s">
        <v>388</v>
      </c>
      <c r="I81" s="221" t="s">
        <v>389</v>
      </c>
      <c r="J81" s="702" t="s">
        <v>390</v>
      </c>
      <c r="K81" s="714" t="s">
        <v>53</v>
      </c>
      <c r="L81" s="750" t="s">
        <v>391</v>
      </c>
      <c r="M81" s="850" t="s">
        <v>36</v>
      </c>
      <c r="N81" s="850" t="s">
        <v>392</v>
      </c>
      <c r="O81" s="852" t="s">
        <v>39</v>
      </c>
      <c r="P81" s="699" t="s">
        <v>76</v>
      </c>
      <c r="Q81" s="750" t="s">
        <v>393</v>
      </c>
      <c r="R81" s="705" t="s">
        <v>394</v>
      </c>
      <c r="S81" s="702" t="s">
        <v>378</v>
      </c>
      <c r="T81" s="926" t="s">
        <v>395</v>
      </c>
      <c r="U81" s="1009" t="s">
        <v>90</v>
      </c>
      <c r="V81" s="1009" t="s">
        <v>39</v>
      </c>
      <c r="W81" s="935" t="s">
        <v>53</v>
      </c>
      <c r="X81" s="997" t="s">
        <v>53</v>
      </c>
      <c r="Y81" s="1014" t="s">
        <v>396</v>
      </c>
      <c r="Z81" s="808">
        <v>2</v>
      </c>
      <c r="AA81" s="684"/>
    </row>
    <row r="82" spans="1:27" ht="12.75" customHeight="1" x14ac:dyDescent="0.25">
      <c r="A82" s="897"/>
      <c r="B82" s="902"/>
      <c r="C82" s="861"/>
      <c r="D82" s="886"/>
      <c r="E82" s="886"/>
      <c r="F82" s="17" t="s">
        <v>397</v>
      </c>
      <c r="G82" s="1" t="s">
        <v>53</v>
      </c>
      <c r="H82" s="1" t="s">
        <v>37</v>
      </c>
      <c r="I82" s="221" t="s">
        <v>398</v>
      </c>
      <c r="J82" s="702"/>
      <c r="K82" s="714"/>
      <c r="L82" s="750"/>
      <c r="M82" s="850"/>
      <c r="N82" s="850"/>
      <c r="O82" s="906"/>
      <c r="P82" s="699"/>
      <c r="Q82" s="750"/>
      <c r="R82" s="705"/>
      <c r="S82" s="702"/>
      <c r="T82" s="926"/>
      <c r="U82" s="1009"/>
      <c r="V82" s="1009"/>
      <c r="W82" s="935"/>
      <c r="X82" s="997"/>
      <c r="Y82" s="1014"/>
      <c r="Z82" s="808"/>
      <c r="AA82" s="684"/>
    </row>
    <row r="83" spans="1:27" ht="13.5" customHeight="1" x14ac:dyDescent="0.25">
      <c r="A83" s="897"/>
      <c r="B83" s="902"/>
      <c r="C83" s="861"/>
      <c r="D83" s="886"/>
      <c r="E83" s="886"/>
      <c r="F83" s="17" t="s">
        <v>399</v>
      </c>
      <c r="G83" s="1" t="s">
        <v>53</v>
      </c>
      <c r="H83" s="1" t="s">
        <v>400</v>
      </c>
      <c r="I83" s="221" t="s">
        <v>401</v>
      </c>
      <c r="J83" s="702"/>
      <c r="K83" s="714"/>
      <c r="L83" s="750"/>
      <c r="M83" s="850"/>
      <c r="N83" s="850"/>
      <c r="O83" s="853"/>
      <c r="P83" s="699"/>
      <c r="Q83" s="750"/>
      <c r="R83" s="705"/>
      <c r="S83" s="702"/>
      <c r="T83" s="926"/>
      <c r="U83" s="1009"/>
      <c r="V83" s="1009"/>
      <c r="W83" s="935"/>
      <c r="X83" s="997"/>
      <c r="Y83" s="1014"/>
      <c r="Z83" s="808"/>
      <c r="AA83" s="684"/>
    </row>
    <row r="84" spans="1:27" ht="111.75" customHeight="1" x14ac:dyDescent="0.25">
      <c r="A84" s="897"/>
      <c r="B84" s="902"/>
      <c r="C84" s="861"/>
      <c r="D84" s="881" t="s">
        <v>50</v>
      </c>
      <c r="E84" s="881" t="s">
        <v>34</v>
      </c>
      <c r="F84" s="17" t="s">
        <v>387</v>
      </c>
      <c r="G84" s="1" t="s">
        <v>53</v>
      </c>
      <c r="H84" s="1" t="s">
        <v>388</v>
      </c>
      <c r="I84" s="4" t="s">
        <v>402</v>
      </c>
      <c r="J84" s="702" t="s">
        <v>390</v>
      </c>
      <c r="K84" s="904" t="s">
        <v>36</v>
      </c>
      <c r="L84" s="904" t="s">
        <v>36</v>
      </c>
      <c r="M84" s="904" t="s">
        <v>36</v>
      </c>
      <c r="N84" s="904" t="s">
        <v>36</v>
      </c>
      <c r="O84" s="784" t="s">
        <v>403</v>
      </c>
      <c r="P84" s="699" t="s">
        <v>76</v>
      </c>
      <c r="Q84" s="717" t="s">
        <v>404</v>
      </c>
      <c r="R84" s="742" t="s">
        <v>405</v>
      </c>
      <c r="S84" s="702" t="s">
        <v>378</v>
      </c>
      <c r="T84" s="706" t="s">
        <v>317</v>
      </c>
      <c r="U84" s="768" t="s">
        <v>45</v>
      </c>
      <c r="V84" s="921" t="s">
        <v>45</v>
      </c>
      <c r="W84" s="922"/>
      <c r="X84" s="706"/>
      <c r="Y84" s="1013" t="s">
        <v>406</v>
      </c>
      <c r="Z84" s="671">
        <v>1</v>
      </c>
      <c r="AA84" s="689"/>
    </row>
    <row r="85" spans="1:27" ht="95.25" customHeight="1" x14ac:dyDescent="0.25">
      <c r="A85" s="897"/>
      <c r="B85" s="902"/>
      <c r="C85" s="861"/>
      <c r="D85" s="881"/>
      <c r="E85" s="881"/>
      <c r="F85" s="17" t="s">
        <v>397</v>
      </c>
      <c r="G85" s="1" t="s">
        <v>53</v>
      </c>
      <c r="H85" s="1" t="s">
        <v>37</v>
      </c>
      <c r="I85" s="4" t="s">
        <v>37</v>
      </c>
      <c r="J85" s="702"/>
      <c r="K85" s="904"/>
      <c r="L85" s="904"/>
      <c r="M85" s="904"/>
      <c r="N85" s="904"/>
      <c r="O85" s="782"/>
      <c r="P85" s="699"/>
      <c r="Q85" s="717"/>
      <c r="R85" s="742"/>
      <c r="S85" s="702"/>
      <c r="T85" s="706"/>
      <c r="U85" s="768"/>
      <c r="V85" s="921"/>
      <c r="W85" s="922"/>
      <c r="X85" s="706"/>
      <c r="Y85" s="835"/>
      <c r="Z85" s="671"/>
      <c r="AA85" s="689"/>
    </row>
    <row r="86" spans="1:27" ht="105" customHeight="1" thickBot="1" x14ac:dyDescent="0.3">
      <c r="A86" s="897"/>
      <c r="B86" s="902"/>
      <c r="C86" s="874"/>
      <c r="D86" s="882"/>
      <c r="E86" s="882"/>
      <c r="F86" s="40" t="s">
        <v>399</v>
      </c>
      <c r="G86" s="3" t="s">
        <v>53</v>
      </c>
      <c r="H86" s="3" t="s">
        <v>400</v>
      </c>
      <c r="I86" s="280" t="s">
        <v>407</v>
      </c>
      <c r="J86" s="703"/>
      <c r="K86" s="905"/>
      <c r="L86" s="905"/>
      <c r="M86" s="905"/>
      <c r="N86" s="905"/>
      <c r="O86" s="783"/>
      <c r="P86" s="700"/>
      <c r="Q86" s="983"/>
      <c r="R86" s="996"/>
      <c r="S86" s="703"/>
      <c r="T86" s="991"/>
      <c r="U86" s="1020"/>
      <c r="V86" s="992"/>
      <c r="W86" s="998"/>
      <c r="X86" s="991"/>
      <c r="Y86" s="836"/>
      <c r="Z86" s="724"/>
      <c r="AA86" s="690"/>
    </row>
    <row r="87" spans="1:27" ht="15" customHeight="1" x14ac:dyDescent="0.25">
      <c r="A87" s="890" t="s">
        <v>408</v>
      </c>
      <c r="B87" s="867" t="s">
        <v>409</v>
      </c>
      <c r="C87" s="860" t="s">
        <v>410</v>
      </c>
      <c r="D87" s="900" t="s">
        <v>33</v>
      </c>
      <c r="E87" s="900" t="s">
        <v>34</v>
      </c>
      <c r="F87" s="39" t="s">
        <v>411</v>
      </c>
      <c r="G87" s="11" t="s">
        <v>53</v>
      </c>
      <c r="H87" s="11" t="s">
        <v>36</v>
      </c>
      <c r="I87" s="11" t="s">
        <v>36</v>
      </c>
      <c r="J87" s="701" t="s">
        <v>412</v>
      </c>
      <c r="K87" s="660" t="s">
        <v>36</v>
      </c>
      <c r="L87" s="660" t="s">
        <v>36</v>
      </c>
      <c r="M87" s="660" t="s">
        <v>36</v>
      </c>
      <c r="N87" s="660" t="s">
        <v>36</v>
      </c>
      <c r="O87" s="718" t="s">
        <v>39</v>
      </c>
      <c r="P87" s="712" t="s">
        <v>76</v>
      </c>
      <c r="Q87" s="853" t="s">
        <v>126</v>
      </c>
      <c r="R87" s="798" t="s">
        <v>413</v>
      </c>
      <c r="S87" s="701" t="s">
        <v>117</v>
      </c>
      <c r="T87" s="825" t="s">
        <v>414</v>
      </c>
      <c r="U87" s="778" t="s">
        <v>90</v>
      </c>
      <c r="V87" s="778" t="s">
        <v>39</v>
      </c>
      <c r="W87" s="937" t="s">
        <v>53</v>
      </c>
      <c r="X87" s="939" t="s">
        <v>53</v>
      </c>
      <c r="Y87" s="799" t="s">
        <v>415</v>
      </c>
      <c r="Z87" s="809">
        <v>2</v>
      </c>
      <c r="AA87" s="676"/>
    </row>
    <row r="88" spans="1:27" ht="14.25" customHeight="1" x14ac:dyDescent="0.25">
      <c r="A88" s="891"/>
      <c r="B88" s="868"/>
      <c r="C88" s="861"/>
      <c r="D88" s="886"/>
      <c r="E88" s="886"/>
      <c r="F88" s="17" t="s">
        <v>416</v>
      </c>
      <c r="G88" s="1" t="s">
        <v>417</v>
      </c>
      <c r="H88" s="1" t="s">
        <v>418</v>
      </c>
      <c r="I88" s="1" t="s">
        <v>419</v>
      </c>
      <c r="J88" s="702"/>
      <c r="K88" s="714"/>
      <c r="L88" s="714"/>
      <c r="M88" s="714"/>
      <c r="N88" s="714"/>
      <c r="O88" s="660"/>
      <c r="P88" s="699"/>
      <c r="Q88" s="850"/>
      <c r="R88" s="705"/>
      <c r="S88" s="702"/>
      <c r="T88" s="1033"/>
      <c r="U88" s="740"/>
      <c r="V88" s="740"/>
      <c r="W88" s="927"/>
      <c r="X88" s="984"/>
      <c r="Y88" s="806"/>
      <c r="Z88" s="808"/>
      <c r="AA88" s="691"/>
    </row>
    <row r="89" spans="1:27" ht="17.25" customHeight="1" x14ac:dyDescent="0.25">
      <c r="A89" s="891"/>
      <c r="B89" s="868"/>
      <c r="C89" s="861"/>
      <c r="D89" s="886" t="s">
        <v>48</v>
      </c>
      <c r="E89" s="886" t="s">
        <v>34</v>
      </c>
      <c r="F89" s="17" t="s">
        <v>411</v>
      </c>
      <c r="G89" s="1" t="s">
        <v>53</v>
      </c>
      <c r="H89" s="1" t="s">
        <v>36</v>
      </c>
      <c r="I89" s="221" t="s">
        <v>420</v>
      </c>
      <c r="J89" s="702" t="s">
        <v>421</v>
      </c>
      <c r="K89" s="714" t="s">
        <v>36</v>
      </c>
      <c r="L89" s="702" t="s">
        <v>422</v>
      </c>
      <c r="M89" s="702" t="s">
        <v>36</v>
      </c>
      <c r="N89" s="714" t="s">
        <v>423</v>
      </c>
      <c r="O89" s="659" t="s">
        <v>39</v>
      </c>
      <c r="P89" s="699"/>
      <c r="Q89" s="714" t="s">
        <v>424</v>
      </c>
      <c r="R89" s="705" t="s">
        <v>425</v>
      </c>
      <c r="S89" s="702"/>
      <c r="T89" s="1010"/>
      <c r="U89" s="740" t="s">
        <v>90</v>
      </c>
      <c r="V89" s="740" t="s">
        <v>39</v>
      </c>
      <c r="W89" s="934" t="s">
        <v>53</v>
      </c>
      <c r="X89" s="739" t="s">
        <v>53</v>
      </c>
      <c r="Y89" s="806" t="s">
        <v>426</v>
      </c>
      <c r="Z89" s="808">
        <v>2</v>
      </c>
      <c r="AA89" s="691"/>
    </row>
    <row r="90" spans="1:27" ht="19.5" customHeight="1" x14ac:dyDescent="0.25">
      <c r="A90" s="891"/>
      <c r="B90" s="868"/>
      <c r="C90" s="861"/>
      <c r="D90" s="886"/>
      <c r="E90" s="886"/>
      <c r="F90" s="17" t="s">
        <v>416</v>
      </c>
      <c r="G90" s="1" t="s">
        <v>53</v>
      </c>
      <c r="H90" s="1" t="s">
        <v>289</v>
      </c>
      <c r="I90" s="221" t="s">
        <v>53</v>
      </c>
      <c r="J90" s="702"/>
      <c r="K90" s="714"/>
      <c r="L90" s="714"/>
      <c r="M90" s="714"/>
      <c r="N90" s="714"/>
      <c r="O90" s="660"/>
      <c r="P90" s="699"/>
      <c r="Q90" s="714"/>
      <c r="R90" s="705"/>
      <c r="S90" s="702"/>
      <c r="T90" s="1011"/>
      <c r="U90" s="740"/>
      <c r="V90" s="740"/>
      <c r="W90" s="934"/>
      <c r="X90" s="739"/>
      <c r="Y90" s="806"/>
      <c r="Z90" s="808"/>
      <c r="AA90" s="691"/>
    </row>
    <row r="91" spans="1:27" ht="33" customHeight="1" x14ac:dyDescent="0.25">
      <c r="A91" s="891"/>
      <c r="B91" s="868"/>
      <c r="C91" s="861"/>
      <c r="D91" s="881" t="s">
        <v>50</v>
      </c>
      <c r="E91" s="881" t="s">
        <v>34</v>
      </c>
      <c r="F91" s="17" t="s">
        <v>411</v>
      </c>
      <c r="G91" s="1" t="s">
        <v>53</v>
      </c>
      <c r="H91" s="1" t="s">
        <v>427</v>
      </c>
      <c r="I91" s="4" t="s">
        <v>428</v>
      </c>
      <c r="J91" s="702" t="s">
        <v>53</v>
      </c>
      <c r="K91" s="696" t="s">
        <v>36</v>
      </c>
      <c r="L91" s="847" t="s">
        <v>429</v>
      </c>
      <c r="M91" s="696" t="s">
        <v>36</v>
      </c>
      <c r="N91" s="847" t="s">
        <v>430</v>
      </c>
      <c r="O91" s="747" t="s">
        <v>93</v>
      </c>
      <c r="P91" s="699"/>
      <c r="Q91" s="717" t="s">
        <v>416</v>
      </c>
      <c r="R91" s="742" t="s">
        <v>431</v>
      </c>
      <c r="S91" s="702"/>
      <c r="T91" s="1015" t="s">
        <v>53</v>
      </c>
      <c r="U91" s="923" t="s">
        <v>90</v>
      </c>
      <c r="V91" s="1030" t="s">
        <v>45</v>
      </c>
      <c r="W91" s="1018"/>
      <c r="X91" s="1015"/>
      <c r="Y91" s="1013" t="s">
        <v>432</v>
      </c>
      <c r="Z91" s="671">
        <v>2</v>
      </c>
      <c r="AA91" s="692"/>
    </row>
    <row r="92" spans="1:27" ht="51" customHeight="1" thickBot="1" x14ac:dyDescent="0.3">
      <c r="A92" s="891"/>
      <c r="B92" s="899"/>
      <c r="C92" s="874"/>
      <c r="D92" s="882"/>
      <c r="E92" s="882"/>
      <c r="F92" s="40" t="s">
        <v>416</v>
      </c>
      <c r="G92" s="3" t="s">
        <v>53</v>
      </c>
      <c r="H92" s="3" t="s">
        <v>219</v>
      </c>
      <c r="I92" s="280" t="s">
        <v>53</v>
      </c>
      <c r="J92" s="703"/>
      <c r="K92" s="848"/>
      <c r="L92" s="848"/>
      <c r="M92" s="848"/>
      <c r="N92" s="848"/>
      <c r="O92" s="748"/>
      <c r="P92" s="700"/>
      <c r="Q92" s="983"/>
      <c r="R92" s="1034"/>
      <c r="S92" s="703"/>
      <c r="T92" s="1016"/>
      <c r="U92" s="1017"/>
      <c r="V92" s="1031"/>
      <c r="W92" s="1019"/>
      <c r="X92" s="1016"/>
      <c r="Y92" s="836"/>
      <c r="Z92" s="724"/>
      <c r="AA92" s="693"/>
    </row>
    <row r="93" spans="1:27" ht="16.5" customHeight="1" x14ac:dyDescent="0.25">
      <c r="A93" s="891"/>
      <c r="B93" s="867" t="s">
        <v>433</v>
      </c>
      <c r="C93" s="875" t="s">
        <v>434</v>
      </c>
      <c r="D93" s="885" t="s">
        <v>33</v>
      </c>
      <c r="E93" s="885" t="s">
        <v>34</v>
      </c>
      <c r="F93" s="46" t="s">
        <v>435</v>
      </c>
      <c r="G93" s="5" t="s">
        <v>53</v>
      </c>
      <c r="H93" s="5" t="s">
        <v>436</v>
      </c>
      <c r="I93" s="5" t="s">
        <v>53</v>
      </c>
      <c r="J93" s="725" t="s">
        <v>437</v>
      </c>
      <c r="K93" s="718" t="s">
        <v>36</v>
      </c>
      <c r="L93" s="849" t="s">
        <v>438</v>
      </c>
      <c r="M93" s="849" t="s">
        <v>439</v>
      </c>
      <c r="N93" s="851" t="s">
        <v>440</v>
      </c>
      <c r="O93" s="749" t="s">
        <v>39</v>
      </c>
      <c r="P93" s="726" t="s">
        <v>76</v>
      </c>
      <c r="Q93" s="744" t="s">
        <v>441</v>
      </c>
      <c r="R93" s="746" t="s">
        <v>442</v>
      </c>
      <c r="S93" s="763" t="s">
        <v>443</v>
      </c>
      <c r="T93" s="929" t="s">
        <v>53</v>
      </c>
      <c r="U93" s="930" t="s">
        <v>79</v>
      </c>
      <c r="V93" s="930" t="s">
        <v>39</v>
      </c>
      <c r="W93" s="932" t="s">
        <v>444</v>
      </c>
      <c r="X93" s="925" t="s">
        <v>445</v>
      </c>
      <c r="Y93" s="799" t="s">
        <v>446</v>
      </c>
      <c r="Z93" s="809">
        <v>3</v>
      </c>
      <c r="AA93" s="681"/>
    </row>
    <row r="94" spans="1:27" ht="14.25" customHeight="1" x14ac:dyDescent="0.25">
      <c r="A94" s="891"/>
      <c r="B94" s="868"/>
      <c r="C94" s="861"/>
      <c r="D94" s="886"/>
      <c r="E94" s="886"/>
      <c r="F94" s="17" t="s">
        <v>447</v>
      </c>
      <c r="G94" s="1" t="s">
        <v>53</v>
      </c>
      <c r="H94" s="1" t="s">
        <v>53</v>
      </c>
      <c r="I94" s="1" t="s">
        <v>53</v>
      </c>
      <c r="J94" s="701"/>
      <c r="K94" s="660"/>
      <c r="L94" s="850"/>
      <c r="M94" s="850"/>
      <c r="N94" s="750"/>
      <c r="O94" s="750"/>
      <c r="P94" s="709"/>
      <c r="Q94" s="745"/>
      <c r="R94" s="705"/>
      <c r="S94" s="702"/>
      <c r="T94" s="739"/>
      <c r="U94" s="931"/>
      <c r="V94" s="931"/>
      <c r="W94" s="933"/>
      <c r="X94" s="926"/>
      <c r="Y94" s="806"/>
      <c r="Z94" s="808"/>
      <c r="AA94" s="676"/>
    </row>
    <row r="95" spans="1:27" ht="15" customHeight="1" x14ac:dyDescent="0.25">
      <c r="A95" s="891"/>
      <c r="B95" s="868"/>
      <c r="C95" s="861"/>
      <c r="D95" s="886" t="s">
        <v>48</v>
      </c>
      <c r="E95" s="886" t="s">
        <v>34</v>
      </c>
      <c r="F95" s="17" t="s">
        <v>435</v>
      </c>
      <c r="G95" s="1" t="s">
        <v>53</v>
      </c>
      <c r="H95" s="1" t="s">
        <v>436</v>
      </c>
      <c r="I95" s="1" t="s">
        <v>448</v>
      </c>
      <c r="J95" s="846" t="s">
        <v>437</v>
      </c>
      <c r="K95" s="852" t="s">
        <v>449</v>
      </c>
      <c r="L95" s="714" t="s">
        <v>36</v>
      </c>
      <c r="M95" s="714" t="s">
        <v>36</v>
      </c>
      <c r="N95" s="714" t="s">
        <v>449</v>
      </c>
      <c r="O95" s="751" t="s">
        <v>39</v>
      </c>
      <c r="P95" s="709"/>
      <c r="Q95" s="704" t="s">
        <v>450</v>
      </c>
      <c r="R95" s="705" t="s">
        <v>451</v>
      </c>
      <c r="S95" s="702"/>
      <c r="T95" s="739" t="s">
        <v>39</v>
      </c>
      <c r="U95" s="740" t="s">
        <v>45</v>
      </c>
      <c r="V95" s="740" t="s">
        <v>45</v>
      </c>
      <c r="W95" s="927" t="s">
        <v>452</v>
      </c>
      <c r="X95" s="928" t="s">
        <v>453</v>
      </c>
      <c r="Y95" s="1014" t="s">
        <v>454</v>
      </c>
      <c r="Z95" s="808">
        <v>2</v>
      </c>
      <c r="AA95" s="675"/>
    </row>
    <row r="96" spans="1:27" ht="15" customHeight="1" x14ac:dyDescent="0.25">
      <c r="A96" s="891"/>
      <c r="B96" s="868"/>
      <c r="C96" s="861"/>
      <c r="D96" s="886"/>
      <c r="E96" s="886"/>
      <c r="F96" s="17" t="s">
        <v>447</v>
      </c>
      <c r="G96" s="1" t="s">
        <v>53</v>
      </c>
      <c r="H96" s="1" t="s">
        <v>53</v>
      </c>
      <c r="I96" s="1" t="s">
        <v>455</v>
      </c>
      <c r="J96" s="749"/>
      <c r="K96" s="853"/>
      <c r="L96" s="714"/>
      <c r="M96" s="714"/>
      <c r="N96" s="714"/>
      <c r="O96" s="660"/>
      <c r="P96" s="712"/>
      <c r="Q96" s="702"/>
      <c r="R96" s="705"/>
      <c r="S96" s="702"/>
      <c r="T96" s="739"/>
      <c r="U96" s="740"/>
      <c r="V96" s="740"/>
      <c r="W96" s="927"/>
      <c r="X96" s="928"/>
      <c r="Y96" s="1014"/>
      <c r="Z96" s="808"/>
      <c r="AA96" s="676"/>
    </row>
    <row r="97" spans="1:27" ht="12.75" customHeight="1" thickBot="1" x14ac:dyDescent="0.3">
      <c r="A97" s="891"/>
      <c r="B97" s="899"/>
      <c r="C97" s="874"/>
      <c r="D97" s="13" t="s">
        <v>50</v>
      </c>
      <c r="E97" s="13" t="s">
        <v>49</v>
      </c>
      <c r="F97" s="13" t="s">
        <v>39</v>
      </c>
      <c r="G97" s="13" t="s">
        <v>39</v>
      </c>
      <c r="H97" s="13" t="s">
        <v>39</v>
      </c>
      <c r="I97" s="13" t="s">
        <v>39</v>
      </c>
      <c r="J97" s="13" t="s">
        <v>39</v>
      </c>
      <c r="K97" s="13" t="s">
        <v>39</v>
      </c>
      <c r="L97" s="13" t="s">
        <v>39</v>
      </c>
      <c r="M97" s="13" t="s">
        <v>39</v>
      </c>
      <c r="N97" s="13" t="s">
        <v>39</v>
      </c>
      <c r="O97" s="13" t="s">
        <v>39</v>
      </c>
      <c r="P97" s="13" t="s">
        <v>39</v>
      </c>
      <c r="Q97" s="13" t="s">
        <v>39</v>
      </c>
      <c r="R97" s="13" t="s">
        <v>39</v>
      </c>
      <c r="S97" s="13" t="s">
        <v>39</v>
      </c>
      <c r="T97" s="63" t="s">
        <v>39</v>
      </c>
      <c r="U97" s="75" t="s">
        <v>39</v>
      </c>
      <c r="V97" s="75" t="s">
        <v>39</v>
      </c>
      <c r="W97" s="69" t="s">
        <v>39</v>
      </c>
      <c r="X97" s="63" t="s">
        <v>39</v>
      </c>
      <c r="Y97" s="185" t="s">
        <v>39</v>
      </c>
      <c r="Z97" s="15" t="s">
        <v>39</v>
      </c>
      <c r="AA97" s="99" t="s">
        <v>39</v>
      </c>
    </row>
    <row r="98" spans="1:27" ht="14.25" customHeight="1" x14ac:dyDescent="0.25">
      <c r="A98" s="896" t="s">
        <v>456</v>
      </c>
      <c r="B98" s="872" t="s">
        <v>457</v>
      </c>
      <c r="C98" s="860" t="s">
        <v>458</v>
      </c>
      <c r="D98" s="14" t="s">
        <v>33</v>
      </c>
      <c r="E98" s="14" t="s">
        <v>49</v>
      </c>
      <c r="F98" s="14" t="s">
        <v>39</v>
      </c>
      <c r="G98" s="14" t="s">
        <v>39</v>
      </c>
      <c r="H98" s="14" t="s">
        <v>39</v>
      </c>
      <c r="I98" s="14" t="s">
        <v>39</v>
      </c>
      <c r="J98" s="14" t="s">
        <v>39</v>
      </c>
      <c r="K98" s="14" t="s">
        <v>39</v>
      </c>
      <c r="L98" s="14" t="s">
        <v>39</v>
      </c>
      <c r="M98" s="14" t="s">
        <v>39</v>
      </c>
      <c r="N98" s="14" t="s">
        <v>39</v>
      </c>
      <c r="O98" s="14" t="s">
        <v>39</v>
      </c>
      <c r="P98" s="14" t="s">
        <v>39</v>
      </c>
      <c r="Q98" s="14" t="s">
        <v>39</v>
      </c>
      <c r="R98" s="14" t="s">
        <v>39</v>
      </c>
      <c r="S98" s="14" t="s">
        <v>39</v>
      </c>
      <c r="T98" s="27" t="s">
        <v>39</v>
      </c>
      <c r="U98" s="76" t="s">
        <v>39</v>
      </c>
      <c r="V98" s="76" t="s">
        <v>39</v>
      </c>
      <c r="W98" s="70" t="s">
        <v>39</v>
      </c>
      <c r="X98" s="27" t="s">
        <v>39</v>
      </c>
      <c r="Y98" s="186" t="s">
        <v>39</v>
      </c>
      <c r="Z98" s="97" t="s">
        <v>39</v>
      </c>
      <c r="AA98" s="100" t="s">
        <v>39</v>
      </c>
    </row>
    <row r="99" spans="1:27" ht="21.75" customHeight="1" x14ac:dyDescent="0.25">
      <c r="A99" s="897"/>
      <c r="B99" s="872"/>
      <c r="C99" s="861"/>
      <c r="D99" s="12" t="s">
        <v>48</v>
      </c>
      <c r="E99" s="12" t="s">
        <v>34</v>
      </c>
      <c r="F99" s="55" t="s">
        <v>459</v>
      </c>
      <c r="G99" s="1" t="s">
        <v>36</v>
      </c>
      <c r="H99" s="1" t="s">
        <v>37</v>
      </c>
      <c r="I99" s="1" t="s">
        <v>37</v>
      </c>
      <c r="J99" s="1" t="s">
        <v>460</v>
      </c>
      <c r="K99" s="1" t="s">
        <v>36</v>
      </c>
      <c r="L99" s="1" t="s">
        <v>36</v>
      </c>
      <c r="M99" s="1" t="s">
        <v>36</v>
      </c>
      <c r="N99" s="1" t="s">
        <v>36</v>
      </c>
      <c r="O99" s="11" t="s">
        <v>39</v>
      </c>
      <c r="P99" s="58" t="s">
        <v>76</v>
      </c>
      <c r="Q99" s="262" t="s">
        <v>461</v>
      </c>
      <c r="R99" s="48" t="s">
        <v>462</v>
      </c>
      <c r="S99" s="11" t="s">
        <v>463</v>
      </c>
      <c r="T99" s="256" t="s">
        <v>53</v>
      </c>
      <c r="U99" s="218" t="s">
        <v>45</v>
      </c>
      <c r="V99" s="218" t="s">
        <v>45</v>
      </c>
      <c r="W99" s="255" t="s">
        <v>53</v>
      </c>
      <c r="X99" s="256" t="s">
        <v>53</v>
      </c>
      <c r="Y99" s="215" t="s">
        <v>464</v>
      </c>
      <c r="Z99" s="172">
        <v>1</v>
      </c>
      <c r="AA99" s="230"/>
    </row>
    <row r="100" spans="1:27" ht="12.75" customHeight="1" thickBot="1" x14ac:dyDescent="0.3">
      <c r="A100" s="897"/>
      <c r="B100" s="872"/>
      <c r="C100" s="874"/>
      <c r="D100" s="13" t="s">
        <v>50</v>
      </c>
      <c r="E100" s="13" t="s">
        <v>49</v>
      </c>
      <c r="F100" s="13" t="s">
        <v>39</v>
      </c>
      <c r="G100" s="13" t="s">
        <v>39</v>
      </c>
      <c r="H100" s="13" t="s">
        <v>39</v>
      </c>
      <c r="I100" s="3" t="s">
        <v>39</v>
      </c>
      <c r="J100" s="3" t="s">
        <v>39</v>
      </c>
      <c r="K100" s="3" t="s">
        <v>39</v>
      </c>
      <c r="L100" s="3" t="s">
        <v>39</v>
      </c>
      <c r="M100" s="3" t="s">
        <v>39</v>
      </c>
      <c r="N100" s="3" t="s">
        <v>39</v>
      </c>
      <c r="O100" s="3" t="s">
        <v>39</v>
      </c>
      <c r="P100" s="13" t="s">
        <v>39</v>
      </c>
      <c r="Q100" s="3" t="s">
        <v>39</v>
      </c>
      <c r="R100" s="3" t="s">
        <v>39</v>
      </c>
      <c r="S100" s="3" t="s">
        <v>39</v>
      </c>
      <c r="T100" s="259" t="s">
        <v>39</v>
      </c>
      <c r="U100" s="260" t="s">
        <v>39</v>
      </c>
      <c r="V100" s="260" t="s">
        <v>39</v>
      </c>
      <c r="W100" s="261" t="s">
        <v>39</v>
      </c>
      <c r="X100" s="63" t="s">
        <v>39</v>
      </c>
      <c r="Y100" s="185" t="s">
        <v>39</v>
      </c>
      <c r="Z100" s="15" t="s">
        <v>39</v>
      </c>
      <c r="AA100" s="99" t="s">
        <v>39</v>
      </c>
    </row>
    <row r="101" spans="1:27" ht="16.5" customHeight="1" x14ac:dyDescent="0.25">
      <c r="A101" s="897"/>
      <c r="B101" s="872"/>
      <c r="C101" s="860" t="s">
        <v>465</v>
      </c>
      <c r="D101" s="107" t="s">
        <v>33</v>
      </c>
      <c r="E101" s="107" t="s">
        <v>34</v>
      </c>
      <c r="F101" s="887" t="s">
        <v>466</v>
      </c>
      <c r="G101" s="11" t="s">
        <v>36</v>
      </c>
      <c r="H101" s="11" t="s">
        <v>37</v>
      </c>
      <c r="I101" s="11" t="s">
        <v>37</v>
      </c>
      <c r="J101" s="11" t="s">
        <v>467</v>
      </c>
      <c r="K101" s="110" t="s">
        <v>36</v>
      </c>
      <c r="L101" s="110" t="s">
        <v>36</v>
      </c>
      <c r="M101" s="110" t="s">
        <v>36</v>
      </c>
      <c r="N101" s="110" t="s">
        <v>36</v>
      </c>
      <c r="O101" s="110" t="s">
        <v>39</v>
      </c>
      <c r="P101" s="712" t="s">
        <v>76</v>
      </c>
      <c r="Q101" s="142" t="s">
        <v>468</v>
      </c>
      <c r="R101" s="241" t="s">
        <v>469</v>
      </c>
      <c r="S101" s="701" t="s">
        <v>135</v>
      </c>
      <c r="T101" s="140" t="s">
        <v>470</v>
      </c>
      <c r="U101" s="136" t="s">
        <v>90</v>
      </c>
      <c r="V101" s="136" t="s">
        <v>39</v>
      </c>
      <c r="W101" s="116" t="s">
        <v>39</v>
      </c>
      <c r="X101" s="117" t="s">
        <v>39</v>
      </c>
      <c r="Y101" s="183" t="s">
        <v>471</v>
      </c>
      <c r="Z101" s="181">
        <v>5</v>
      </c>
      <c r="AA101" s="169"/>
    </row>
    <row r="102" spans="1:27" ht="15.75" customHeight="1" x14ac:dyDescent="0.25">
      <c r="A102" s="897"/>
      <c r="B102" s="872"/>
      <c r="C102" s="861"/>
      <c r="D102" s="12" t="s">
        <v>48</v>
      </c>
      <c r="E102" s="12" t="s">
        <v>34</v>
      </c>
      <c r="F102" s="888"/>
      <c r="G102" s="1" t="s">
        <v>37</v>
      </c>
      <c r="H102" s="1" t="s">
        <v>37</v>
      </c>
      <c r="I102" s="1" t="s">
        <v>37</v>
      </c>
      <c r="J102" s="1" t="s">
        <v>472</v>
      </c>
      <c r="K102" s="89" t="s">
        <v>36</v>
      </c>
      <c r="L102" s="89" t="s">
        <v>36</v>
      </c>
      <c r="M102" s="89" t="s">
        <v>36</v>
      </c>
      <c r="N102" s="89" t="s">
        <v>36</v>
      </c>
      <c r="O102" s="89" t="s">
        <v>39</v>
      </c>
      <c r="P102" s="699"/>
      <c r="Q102" s="262" t="s">
        <v>473</v>
      </c>
      <c r="R102" s="48" t="s">
        <v>474</v>
      </c>
      <c r="S102" s="702"/>
      <c r="T102" s="223" t="s">
        <v>53</v>
      </c>
      <c r="U102" s="250" t="s">
        <v>90</v>
      </c>
      <c r="V102" s="250" t="s">
        <v>39</v>
      </c>
      <c r="W102" s="251" t="s">
        <v>53</v>
      </c>
      <c r="X102" s="223" t="s">
        <v>53</v>
      </c>
      <c r="Y102" s="188" t="s">
        <v>475</v>
      </c>
      <c r="Z102" s="172">
        <v>3</v>
      </c>
      <c r="AA102" s="228" t="s">
        <v>476</v>
      </c>
    </row>
    <row r="103" spans="1:27" ht="229.5" customHeight="1" thickBot="1" x14ac:dyDescent="0.3">
      <c r="A103" s="897"/>
      <c r="B103" s="873"/>
      <c r="C103" s="874"/>
      <c r="D103" s="233" t="s">
        <v>50</v>
      </c>
      <c r="E103" s="233" t="s">
        <v>34</v>
      </c>
      <c r="F103" s="959"/>
      <c r="G103" s="3" t="s">
        <v>37</v>
      </c>
      <c r="H103" s="3" t="s">
        <v>37</v>
      </c>
      <c r="I103" s="280" t="s">
        <v>37</v>
      </c>
      <c r="J103" s="3" t="s">
        <v>472</v>
      </c>
      <c r="K103" s="281" t="s">
        <v>36</v>
      </c>
      <c r="L103" s="281" t="s">
        <v>36</v>
      </c>
      <c r="M103" s="281" t="s">
        <v>36</v>
      </c>
      <c r="N103" s="281" t="s">
        <v>36</v>
      </c>
      <c r="O103" s="561" t="s">
        <v>240</v>
      </c>
      <c r="P103" s="700"/>
      <c r="Q103" s="280" t="s">
        <v>477</v>
      </c>
      <c r="R103" s="284" t="s">
        <v>478</v>
      </c>
      <c r="S103" s="703"/>
      <c r="T103" s="285" t="s">
        <v>479</v>
      </c>
      <c r="U103" s="289" t="s">
        <v>45</v>
      </c>
      <c r="V103" s="289" t="s">
        <v>45</v>
      </c>
      <c r="W103" s="290"/>
      <c r="X103" s="288"/>
      <c r="Y103" s="500" t="s">
        <v>480</v>
      </c>
      <c r="Z103" s="470">
        <v>3</v>
      </c>
      <c r="AA103" s="536" t="s">
        <v>481</v>
      </c>
    </row>
    <row r="104" spans="1:27" ht="14.25" customHeight="1" x14ac:dyDescent="0.25">
      <c r="A104" s="897"/>
      <c r="B104" s="867" t="s">
        <v>482</v>
      </c>
      <c r="C104" s="860" t="s">
        <v>483</v>
      </c>
      <c r="D104" s="900" t="s">
        <v>33</v>
      </c>
      <c r="E104" s="900" t="s">
        <v>34</v>
      </c>
      <c r="F104" s="39" t="s">
        <v>484</v>
      </c>
      <c r="G104" s="11" t="s">
        <v>36</v>
      </c>
      <c r="H104" s="11" t="s">
        <v>37</v>
      </c>
      <c r="I104" s="11" t="s">
        <v>36</v>
      </c>
      <c r="J104" s="701" t="s">
        <v>485</v>
      </c>
      <c r="K104" s="718" t="s">
        <v>36</v>
      </c>
      <c r="L104" s="718" t="s">
        <v>36</v>
      </c>
      <c r="M104" s="718" t="s">
        <v>36</v>
      </c>
      <c r="N104" s="718" t="s">
        <v>36</v>
      </c>
      <c r="O104" s="718" t="s">
        <v>39</v>
      </c>
      <c r="P104" s="712" t="s">
        <v>76</v>
      </c>
      <c r="Q104" s="701" t="s">
        <v>468</v>
      </c>
      <c r="R104" s="729" t="s">
        <v>486</v>
      </c>
      <c r="S104" s="701" t="s">
        <v>135</v>
      </c>
      <c r="T104" s="770" t="s">
        <v>487</v>
      </c>
      <c r="U104" s="790" t="s">
        <v>90</v>
      </c>
      <c r="V104" s="790" t="s">
        <v>39</v>
      </c>
      <c r="W104" s="822" t="s">
        <v>488</v>
      </c>
      <c r="X104" s="1022" t="s">
        <v>53</v>
      </c>
      <c r="Y104" s="799" t="s">
        <v>489</v>
      </c>
      <c r="Z104" s="809">
        <v>5</v>
      </c>
      <c r="AA104" s="679" t="s">
        <v>490</v>
      </c>
    </row>
    <row r="105" spans="1:27" ht="15" customHeight="1" x14ac:dyDescent="0.25">
      <c r="A105" s="897"/>
      <c r="B105" s="868"/>
      <c r="C105" s="861"/>
      <c r="D105" s="886"/>
      <c r="E105" s="886"/>
      <c r="F105" s="17" t="s">
        <v>491</v>
      </c>
      <c r="G105" s="1" t="s">
        <v>36</v>
      </c>
      <c r="H105" s="1" t="s">
        <v>37</v>
      </c>
      <c r="I105" s="1" t="s">
        <v>37</v>
      </c>
      <c r="J105" s="702"/>
      <c r="K105" s="660"/>
      <c r="L105" s="660"/>
      <c r="M105" s="660"/>
      <c r="N105" s="660"/>
      <c r="O105" s="660"/>
      <c r="P105" s="699"/>
      <c r="Q105" s="702"/>
      <c r="R105" s="738"/>
      <c r="S105" s="702"/>
      <c r="T105" s="765"/>
      <c r="U105" s="767"/>
      <c r="V105" s="767"/>
      <c r="W105" s="933"/>
      <c r="X105" s="928"/>
      <c r="Y105" s="806"/>
      <c r="Z105" s="808"/>
      <c r="AA105" s="632"/>
    </row>
    <row r="106" spans="1:27" ht="13.5" customHeight="1" x14ac:dyDescent="0.25">
      <c r="A106" s="897"/>
      <c r="B106" s="868"/>
      <c r="C106" s="861"/>
      <c r="D106" s="12" t="s">
        <v>48</v>
      </c>
      <c r="E106" s="12" t="s">
        <v>34</v>
      </c>
      <c r="F106" s="17" t="s">
        <v>491</v>
      </c>
      <c r="G106" s="1" t="s">
        <v>53</v>
      </c>
      <c r="H106" s="1" t="s">
        <v>37</v>
      </c>
      <c r="I106" s="1" t="s">
        <v>37</v>
      </c>
      <c r="J106" s="1" t="s">
        <v>485</v>
      </c>
      <c r="K106" s="89" t="s">
        <v>36</v>
      </c>
      <c r="L106" s="89" t="s">
        <v>36</v>
      </c>
      <c r="M106" s="89" t="s">
        <v>36</v>
      </c>
      <c r="N106" s="89" t="s">
        <v>36</v>
      </c>
      <c r="O106" s="89" t="s">
        <v>39</v>
      </c>
      <c r="P106" s="699"/>
      <c r="Q106" s="263" t="s">
        <v>492</v>
      </c>
      <c r="R106" s="217" t="s">
        <v>493</v>
      </c>
      <c r="S106" s="702"/>
      <c r="T106" s="223" t="s">
        <v>126</v>
      </c>
      <c r="U106" s="250" t="s">
        <v>90</v>
      </c>
      <c r="V106" s="250" t="s">
        <v>39</v>
      </c>
      <c r="W106" s="251" t="s">
        <v>53</v>
      </c>
      <c r="X106" s="223" t="s">
        <v>53</v>
      </c>
      <c r="Y106" s="188" t="s">
        <v>494</v>
      </c>
      <c r="Z106" s="172">
        <v>4</v>
      </c>
      <c r="AA106" s="228" t="s">
        <v>495</v>
      </c>
    </row>
    <row r="107" spans="1:27" ht="135.75" thickBot="1" x14ac:dyDescent="0.3">
      <c r="A107" s="897"/>
      <c r="B107" s="868"/>
      <c r="C107" s="874"/>
      <c r="D107" s="233" t="s">
        <v>50</v>
      </c>
      <c r="E107" s="233" t="s">
        <v>34</v>
      </c>
      <c r="F107" s="40" t="s">
        <v>491</v>
      </c>
      <c r="G107" s="3" t="s">
        <v>53</v>
      </c>
      <c r="H107" s="3" t="s">
        <v>37</v>
      </c>
      <c r="I107" s="280" t="s">
        <v>37</v>
      </c>
      <c r="J107" s="1" t="s">
        <v>485</v>
      </c>
      <c r="K107" s="281" t="s">
        <v>36</v>
      </c>
      <c r="L107" s="281" t="s">
        <v>36</v>
      </c>
      <c r="M107" s="281" t="s">
        <v>36</v>
      </c>
      <c r="N107" s="281" t="s">
        <v>36</v>
      </c>
      <c r="O107" s="561" t="s">
        <v>37</v>
      </c>
      <c r="P107" s="700"/>
      <c r="Q107" s="280" t="s">
        <v>496</v>
      </c>
      <c r="R107" s="284" t="s">
        <v>497</v>
      </c>
      <c r="S107" s="703"/>
      <c r="T107" s="288" t="s">
        <v>498</v>
      </c>
      <c r="U107" s="289" t="s">
        <v>45</v>
      </c>
      <c r="V107" s="289" t="s">
        <v>45</v>
      </c>
      <c r="W107" s="290"/>
      <c r="X107" s="288"/>
      <c r="Y107" s="472" t="s">
        <v>499</v>
      </c>
      <c r="Z107" s="470">
        <v>4</v>
      </c>
      <c r="AA107" s="536" t="s">
        <v>500</v>
      </c>
    </row>
    <row r="108" spans="1:27" ht="12.75" customHeight="1" x14ac:dyDescent="0.25">
      <c r="A108" s="897"/>
      <c r="B108" s="869"/>
      <c r="C108" s="860" t="s">
        <v>501</v>
      </c>
      <c r="D108" s="41" t="s">
        <v>33</v>
      </c>
      <c r="E108" s="41" t="s">
        <v>49</v>
      </c>
      <c r="F108" s="41" t="s">
        <v>39</v>
      </c>
      <c r="G108" s="41" t="s">
        <v>39</v>
      </c>
      <c r="H108" s="41" t="s">
        <v>39</v>
      </c>
      <c r="I108" s="41" t="s">
        <v>39</v>
      </c>
      <c r="J108" s="6" t="s">
        <v>39</v>
      </c>
      <c r="K108" s="41" t="s">
        <v>39</v>
      </c>
      <c r="L108" s="41" t="s">
        <v>39</v>
      </c>
      <c r="M108" s="41" t="s">
        <v>39</v>
      </c>
      <c r="N108" s="41" t="s">
        <v>39</v>
      </c>
      <c r="O108" s="41" t="s">
        <v>39</v>
      </c>
      <c r="P108" s="41" t="s">
        <v>39</v>
      </c>
      <c r="Q108" s="41" t="s">
        <v>39</v>
      </c>
      <c r="R108" s="41" t="s">
        <v>39</v>
      </c>
      <c r="S108" s="41" t="s">
        <v>39</v>
      </c>
      <c r="T108" s="64" t="s">
        <v>39</v>
      </c>
      <c r="U108" s="77" t="s">
        <v>39</v>
      </c>
      <c r="V108" s="77" t="s">
        <v>39</v>
      </c>
      <c r="W108" s="71" t="s">
        <v>39</v>
      </c>
      <c r="X108" s="64" t="s">
        <v>39</v>
      </c>
      <c r="Y108" s="186" t="s">
        <v>39</v>
      </c>
      <c r="Z108" s="97" t="s">
        <v>39</v>
      </c>
      <c r="AA108" s="101" t="s">
        <v>39</v>
      </c>
    </row>
    <row r="109" spans="1:27" ht="14.25" customHeight="1" x14ac:dyDescent="0.25">
      <c r="A109" s="897"/>
      <c r="B109" s="869"/>
      <c r="C109" s="861"/>
      <c r="D109" s="886" t="s">
        <v>48</v>
      </c>
      <c r="E109" s="886" t="s">
        <v>34</v>
      </c>
      <c r="F109" s="17" t="s">
        <v>502</v>
      </c>
      <c r="G109" s="1" t="s">
        <v>53</v>
      </c>
      <c r="H109" s="1" t="s">
        <v>332</v>
      </c>
      <c r="I109" s="1" t="s">
        <v>36</v>
      </c>
      <c r="J109" s="702" t="s">
        <v>503</v>
      </c>
      <c r="K109" s="714" t="s">
        <v>36</v>
      </c>
      <c r="L109" s="714" t="s">
        <v>36</v>
      </c>
      <c r="M109" s="714" t="s">
        <v>36</v>
      </c>
      <c r="N109" s="714" t="s">
        <v>36</v>
      </c>
      <c r="O109" s="714"/>
      <c r="P109" s="711" t="s">
        <v>76</v>
      </c>
      <c r="Q109" s="714" t="s">
        <v>76</v>
      </c>
      <c r="R109" s="771" t="s">
        <v>504</v>
      </c>
      <c r="S109" s="715" t="s">
        <v>39</v>
      </c>
      <c r="T109" s="739" t="s">
        <v>505</v>
      </c>
      <c r="U109" s="740" t="s">
        <v>79</v>
      </c>
      <c r="V109" s="740" t="s">
        <v>39</v>
      </c>
      <c r="W109" s="935" t="s">
        <v>506</v>
      </c>
      <c r="X109" s="997" t="s">
        <v>507</v>
      </c>
      <c r="Y109" s="806" t="s">
        <v>508</v>
      </c>
      <c r="Z109" s="808">
        <v>4</v>
      </c>
      <c r="AA109" s="631" t="s">
        <v>509</v>
      </c>
    </row>
    <row r="110" spans="1:27" ht="15.75" customHeight="1" x14ac:dyDescent="0.25">
      <c r="A110" s="897"/>
      <c r="B110" s="869"/>
      <c r="C110" s="861"/>
      <c r="D110" s="886"/>
      <c r="E110" s="886"/>
      <c r="F110" s="17" t="s">
        <v>510</v>
      </c>
      <c r="G110" s="1" t="s">
        <v>53</v>
      </c>
      <c r="H110" s="1" t="s">
        <v>219</v>
      </c>
      <c r="I110" s="1" t="s">
        <v>36</v>
      </c>
      <c r="J110" s="702"/>
      <c r="K110" s="714"/>
      <c r="L110" s="714"/>
      <c r="M110" s="714"/>
      <c r="N110" s="714"/>
      <c r="O110" s="714"/>
      <c r="P110" s="709"/>
      <c r="Q110" s="714"/>
      <c r="R110" s="771"/>
      <c r="S110" s="713"/>
      <c r="T110" s="739"/>
      <c r="U110" s="740"/>
      <c r="V110" s="740"/>
      <c r="W110" s="935"/>
      <c r="X110" s="997"/>
      <c r="Y110" s="806"/>
      <c r="Z110" s="808"/>
      <c r="AA110" s="632"/>
    </row>
    <row r="111" spans="1:27" ht="70.5" customHeight="1" x14ac:dyDescent="0.25">
      <c r="A111" s="897"/>
      <c r="B111" s="869"/>
      <c r="C111" s="861"/>
      <c r="D111" s="881" t="s">
        <v>50</v>
      </c>
      <c r="E111" s="881" t="s">
        <v>34</v>
      </c>
      <c r="F111" s="17" t="s">
        <v>502</v>
      </c>
      <c r="G111" s="1" t="s">
        <v>53</v>
      </c>
      <c r="H111" s="1" t="s">
        <v>93</v>
      </c>
      <c r="I111" s="435" t="s">
        <v>36</v>
      </c>
      <c r="J111" s="894" t="s">
        <v>511</v>
      </c>
      <c r="K111" s="696" t="s">
        <v>512</v>
      </c>
      <c r="L111" s="696" t="s">
        <v>36</v>
      </c>
      <c r="M111" s="696" t="s">
        <v>36</v>
      </c>
      <c r="N111" s="696" t="s">
        <v>512</v>
      </c>
      <c r="O111" s="722" t="s">
        <v>250</v>
      </c>
      <c r="P111" s="709"/>
      <c r="Q111" s="717" t="s">
        <v>513</v>
      </c>
      <c r="R111" s="742" t="s">
        <v>514</v>
      </c>
      <c r="S111" s="713"/>
      <c r="T111" s="706" t="s">
        <v>515</v>
      </c>
      <c r="U111" s="923" t="s">
        <v>90</v>
      </c>
      <c r="V111" s="923" t="s">
        <v>70</v>
      </c>
      <c r="W111" s="922" t="s">
        <v>516</v>
      </c>
      <c r="X111" s="706" t="s">
        <v>517</v>
      </c>
      <c r="Y111" s="1002" t="s">
        <v>518</v>
      </c>
      <c r="Z111" s="671">
        <v>3</v>
      </c>
      <c r="AA111" s="633" t="s">
        <v>519</v>
      </c>
    </row>
    <row r="112" spans="1:27" ht="120" customHeight="1" thickBot="1" x14ac:dyDescent="0.3">
      <c r="A112" s="897"/>
      <c r="B112" s="870"/>
      <c r="C112" s="862"/>
      <c r="D112" s="843"/>
      <c r="E112" s="843"/>
      <c r="F112" s="19" t="s">
        <v>510</v>
      </c>
      <c r="G112" s="8" t="s">
        <v>53</v>
      </c>
      <c r="H112" s="8" t="s">
        <v>180</v>
      </c>
      <c r="I112" s="434" t="s">
        <v>36</v>
      </c>
      <c r="J112" s="895"/>
      <c r="K112" s="697"/>
      <c r="L112" s="697"/>
      <c r="M112" s="697"/>
      <c r="N112" s="697"/>
      <c r="O112" s="723"/>
      <c r="P112" s="709"/>
      <c r="Q112" s="741"/>
      <c r="R112" s="743"/>
      <c r="S112" s="713"/>
      <c r="T112" s="707"/>
      <c r="U112" s="924"/>
      <c r="V112" s="924"/>
      <c r="W112" s="803"/>
      <c r="X112" s="733"/>
      <c r="Y112" s="1003"/>
      <c r="Z112" s="724"/>
      <c r="AA112" s="674"/>
    </row>
    <row r="113" spans="1:27" ht="24.75" customHeight="1" x14ac:dyDescent="0.25">
      <c r="A113" s="897"/>
      <c r="B113" s="867" t="s">
        <v>520</v>
      </c>
      <c r="C113" s="875" t="s">
        <v>521</v>
      </c>
      <c r="D113" s="483" t="s">
        <v>33</v>
      </c>
      <c r="E113" s="492" t="s">
        <v>34</v>
      </c>
      <c r="F113" s="892" t="s">
        <v>522</v>
      </c>
      <c r="G113" s="475" t="s">
        <v>53</v>
      </c>
      <c r="H113" s="475" t="s">
        <v>93</v>
      </c>
      <c r="I113" s="476" t="s">
        <v>523</v>
      </c>
      <c r="J113" s="476" t="s">
        <v>524</v>
      </c>
      <c r="K113" s="476" t="s">
        <v>212</v>
      </c>
      <c r="L113" s="476" t="s">
        <v>212</v>
      </c>
      <c r="M113" s="476" t="s">
        <v>36</v>
      </c>
      <c r="N113" s="476" t="s">
        <v>212</v>
      </c>
      <c r="O113" s="476" t="s">
        <v>39</v>
      </c>
      <c r="P113" s="708" t="s">
        <v>76</v>
      </c>
      <c r="Q113" s="477" t="s">
        <v>525</v>
      </c>
      <c r="R113" s="478" t="s">
        <v>526</v>
      </c>
      <c r="S113" s="716" t="s">
        <v>527</v>
      </c>
      <c r="T113" s="478" t="s">
        <v>528</v>
      </c>
      <c r="U113" s="475" t="s">
        <v>90</v>
      </c>
      <c r="V113" s="475" t="s">
        <v>39</v>
      </c>
      <c r="W113" s="491" t="s">
        <v>39</v>
      </c>
      <c r="X113" s="491" t="s">
        <v>39</v>
      </c>
      <c r="Y113" s="479" t="s">
        <v>529</v>
      </c>
      <c r="Z113" s="480">
        <v>2</v>
      </c>
      <c r="AA113" s="475"/>
    </row>
    <row r="114" spans="1:27" ht="23.25" customHeight="1" x14ac:dyDescent="0.25">
      <c r="A114" s="897"/>
      <c r="B114" s="868"/>
      <c r="C114" s="861"/>
      <c r="D114" s="361" t="s">
        <v>48</v>
      </c>
      <c r="E114" s="474" t="s">
        <v>34</v>
      </c>
      <c r="F114" s="893"/>
      <c r="G114" s="475" t="s">
        <v>53</v>
      </c>
      <c r="H114" s="475" t="s">
        <v>93</v>
      </c>
      <c r="I114" s="475" t="s">
        <v>523</v>
      </c>
      <c r="J114" s="475" t="s">
        <v>530</v>
      </c>
      <c r="K114" s="475" t="s">
        <v>322</v>
      </c>
      <c r="L114" s="475" t="s">
        <v>322</v>
      </c>
      <c r="M114" s="475" t="s">
        <v>322</v>
      </c>
      <c r="N114" s="475" t="s">
        <v>322</v>
      </c>
      <c r="O114" s="475" t="s">
        <v>39</v>
      </c>
      <c r="P114" s="708"/>
      <c r="Q114" s="481" t="s">
        <v>531</v>
      </c>
      <c r="R114" s="482" t="s">
        <v>532</v>
      </c>
      <c r="S114" s="716"/>
      <c r="T114" s="482" t="s">
        <v>528</v>
      </c>
      <c r="U114" s="476" t="s">
        <v>45</v>
      </c>
      <c r="V114" s="476" t="s">
        <v>45</v>
      </c>
      <c r="W114" s="475" t="s">
        <v>53</v>
      </c>
      <c r="X114" s="475" t="s">
        <v>53</v>
      </c>
      <c r="Y114" s="490" t="s">
        <v>533</v>
      </c>
      <c r="Z114" s="480">
        <v>3</v>
      </c>
      <c r="AA114" s="475"/>
    </row>
    <row r="115" spans="1:27" ht="15.75" customHeight="1" thickBot="1" x14ac:dyDescent="0.3">
      <c r="A115" s="898"/>
      <c r="B115" s="868"/>
      <c r="C115" s="874"/>
      <c r="D115" s="13" t="s">
        <v>50</v>
      </c>
      <c r="E115" s="484" t="s">
        <v>49</v>
      </c>
      <c r="F115" s="484" t="s">
        <v>39</v>
      </c>
      <c r="G115" s="484" t="s">
        <v>39</v>
      </c>
      <c r="H115" s="484" t="s">
        <v>39</v>
      </c>
      <c r="I115" s="484" t="s">
        <v>39</v>
      </c>
      <c r="J115" s="484" t="s">
        <v>39</v>
      </c>
      <c r="K115" s="484" t="s">
        <v>39</v>
      </c>
      <c r="L115" s="484" t="s">
        <v>39</v>
      </c>
      <c r="M115" s="484" t="s">
        <v>39</v>
      </c>
      <c r="N115" s="484" t="s">
        <v>39</v>
      </c>
      <c r="O115" s="484" t="s">
        <v>39</v>
      </c>
      <c r="P115" s="484" t="s">
        <v>39</v>
      </c>
      <c r="Q115" s="484" t="s">
        <v>39</v>
      </c>
      <c r="R115" s="484" t="s">
        <v>39</v>
      </c>
      <c r="S115" s="484" t="s">
        <v>39</v>
      </c>
      <c r="T115" s="485" t="s">
        <v>39</v>
      </c>
      <c r="U115" s="486" t="s">
        <v>39</v>
      </c>
      <c r="V115" s="486" t="s">
        <v>39</v>
      </c>
      <c r="W115" s="487" t="s">
        <v>39</v>
      </c>
      <c r="X115" s="485" t="s">
        <v>39</v>
      </c>
      <c r="Y115" s="488" t="s">
        <v>39</v>
      </c>
      <c r="Z115" s="489" t="s">
        <v>39</v>
      </c>
      <c r="AA115" s="467" t="s">
        <v>39</v>
      </c>
    </row>
    <row r="116" spans="1:27" ht="13.5" customHeight="1" thickBot="1" x14ac:dyDescent="0.3">
      <c r="A116" s="896" t="s">
        <v>534</v>
      </c>
      <c r="B116" s="863" t="s">
        <v>535</v>
      </c>
      <c r="C116" s="860" t="s">
        <v>536</v>
      </c>
      <c r="D116" s="107" t="s">
        <v>33</v>
      </c>
      <c r="E116" s="107" t="s">
        <v>34</v>
      </c>
      <c r="F116" s="887" t="s">
        <v>537</v>
      </c>
      <c r="G116" s="11" t="s">
        <v>53</v>
      </c>
      <c r="H116" s="11" t="s">
        <v>37</v>
      </c>
      <c r="I116" s="11" t="s">
        <v>37</v>
      </c>
      <c r="J116" s="701" t="s">
        <v>485</v>
      </c>
      <c r="K116" s="110" t="s">
        <v>36</v>
      </c>
      <c r="L116" s="110" t="s">
        <v>36</v>
      </c>
      <c r="M116" s="110" t="s">
        <v>36</v>
      </c>
      <c r="N116" s="110" t="s">
        <v>36</v>
      </c>
      <c r="O116" s="110" t="s">
        <v>39</v>
      </c>
      <c r="P116" s="698" t="s">
        <v>76</v>
      </c>
      <c r="Q116" s="11" t="s">
        <v>538</v>
      </c>
      <c r="R116" s="112" t="s">
        <v>539</v>
      </c>
      <c r="S116" s="713" t="s">
        <v>39</v>
      </c>
      <c r="T116" s="139" t="s">
        <v>39</v>
      </c>
      <c r="U116" s="220" t="s">
        <v>90</v>
      </c>
      <c r="V116" s="220" t="s">
        <v>39</v>
      </c>
      <c r="W116" s="116" t="s">
        <v>39</v>
      </c>
      <c r="X116" s="117" t="s">
        <v>39</v>
      </c>
      <c r="Y116" s="183" t="s">
        <v>540</v>
      </c>
      <c r="Z116" s="181">
        <v>2</v>
      </c>
      <c r="AA116" s="168"/>
    </row>
    <row r="117" spans="1:27" ht="15.75" customHeight="1" x14ac:dyDescent="0.25">
      <c r="A117" s="897"/>
      <c r="B117" s="864"/>
      <c r="C117" s="861"/>
      <c r="D117" s="12" t="s">
        <v>48</v>
      </c>
      <c r="E117" s="12" t="s">
        <v>34</v>
      </c>
      <c r="F117" s="888"/>
      <c r="G117" s="1" t="s">
        <v>53</v>
      </c>
      <c r="H117" s="1" t="s">
        <v>37</v>
      </c>
      <c r="I117" s="1" t="s">
        <v>37</v>
      </c>
      <c r="J117" s="702"/>
      <c r="K117" s="1" t="s">
        <v>36</v>
      </c>
      <c r="L117" s="1" t="s">
        <v>36</v>
      </c>
      <c r="M117" s="1" t="s">
        <v>36</v>
      </c>
      <c r="N117" s="1" t="s">
        <v>36</v>
      </c>
      <c r="O117" s="1" t="s">
        <v>39</v>
      </c>
      <c r="P117" s="699"/>
      <c r="Q117" s="11" t="s">
        <v>538</v>
      </c>
      <c r="R117" s="241" t="s">
        <v>541</v>
      </c>
      <c r="S117" s="713"/>
      <c r="T117" s="139" t="s">
        <v>39</v>
      </c>
      <c r="U117" s="220" t="s">
        <v>90</v>
      </c>
      <c r="V117" s="220" t="s">
        <v>39</v>
      </c>
      <c r="W117" s="255" t="s">
        <v>53</v>
      </c>
      <c r="X117" s="256" t="s">
        <v>53</v>
      </c>
      <c r="Y117" s="215" t="s">
        <v>542</v>
      </c>
      <c r="Z117" s="172">
        <v>1</v>
      </c>
      <c r="AA117" s="230"/>
    </row>
    <row r="118" spans="1:27" ht="97.5" customHeight="1" thickBot="1" x14ac:dyDescent="0.3">
      <c r="A118" s="897"/>
      <c r="B118" s="864"/>
      <c r="C118" s="862"/>
      <c r="D118" s="113" t="s">
        <v>50</v>
      </c>
      <c r="E118" s="113" t="s">
        <v>34</v>
      </c>
      <c r="F118" s="889"/>
      <c r="G118" s="8" t="s">
        <v>53</v>
      </c>
      <c r="H118" s="8" t="s">
        <v>37</v>
      </c>
      <c r="I118" s="167" t="s">
        <v>37</v>
      </c>
      <c r="J118" s="715"/>
      <c r="K118" s="167" t="s">
        <v>36</v>
      </c>
      <c r="L118" s="167" t="s">
        <v>36</v>
      </c>
      <c r="M118" s="167" t="s">
        <v>36</v>
      </c>
      <c r="N118" s="167" t="s">
        <v>36</v>
      </c>
      <c r="O118" s="565" t="s">
        <v>543</v>
      </c>
      <c r="P118" s="700"/>
      <c r="Q118" s="167" t="s">
        <v>544</v>
      </c>
      <c r="R118" s="410" t="s">
        <v>545</v>
      </c>
      <c r="S118" s="713"/>
      <c r="T118" s="208" t="s">
        <v>39</v>
      </c>
      <c r="U118" s="209" t="s">
        <v>90</v>
      </c>
      <c r="V118" s="437" t="s">
        <v>45</v>
      </c>
      <c r="W118" s="210"/>
      <c r="X118" s="208"/>
      <c r="Y118" s="472" t="s">
        <v>546</v>
      </c>
      <c r="Z118" s="470">
        <v>1</v>
      </c>
      <c r="AA118" s="534"/>
    </row>
    <row r="119" spans="1:27" ht="13.5" customHeight="1" x14ac:dyDescent="0.25">
      <c r="A119" s="897"/>
      <c r="B119" s="865"/>
      <c r="C119" s="875" t="s">
        <v>547</v>
      </c>
      <c r="D119" s="41" t="s">
        <v>33</v>
      </c>
      <c r="E119" s="41" t="s">
        <v>49</v>
      </c>
      <c r="F119" s="41" t="s">
        <v>39</v>
      </c>
      <c r="G119" s="41" t="s">
        <v>39</v>
      </c>
      <c r="H119" s="41" t="s">
        <v>39</v>
      </c>
      <c r="I119" s="41" t="s">
        <v>39</v>
      </c>
      <c r="J119" s="41" t="s">
        <v>39</v>
      </c>
      <c r="K119" s="41" t="s">
        <v>39</v>
      </c>
      <c r="L119" s="41" t="s">
        <v>39</v>
      </c>
      <c r="M119" s="41" t="s">
        <v>39</v>
      </c>
      <c r="N119" s="41" t="s">
        <v>39</v>
      </c>
      <c r="O119" s="14" t="s">
        <v>39</v>
      </c>
      <c r="P119" s="14" t="s">
        <v>39</v>
      </c>
      <c r="Q119" s="41" t="s">
        <v>39</v>
      </c>
      <c r="R119" s="41" t="s">
        <v>39</v>
      </c>
      <c r="S119" s="41" t="s">
        <v>39</v>
      </c>
      <c r="T119" s="64" t="s">
        <v>39</v>
      </c>
      <c r="U119" s="77" t="s">
        <v>39</v>
      </c>
      <c r="V119" s="77" t="s">
        <v>39</v>
      </c>
      <c r="W119" s="71" t="s">
        <v>39</v>
      </c>
      <c r="X119" s="64" t="s">
        <v>39</v>
      </c>
      <c r="Y119" s="186" t="s">
        <v>39</v>
      </c>
      <c r="Z119" s="97" t="s">
        <v>39</v>
      </c>
      <c r="AA119" s="101" t="s">
        <v>39</v>
      </c>
    </row>
    <row r="120" spans="1:27" ht="14.25" customHeight="1" x14ac:dyDescent="0.25">
      <c r="A120" s="897"/>
      <c r="B120" s="865"/>
      <c r="C120" s="861"/>
      <c r="D120" s="886" t="s">
        <v>48</v>
      </c>
      <c r="E120" s="886" t="s">
        <v>34</v>
      </c>
      <c r="F120" s="17" t="s">
        <v>548</v>
      </c>
      <c r="G120" s="1" t="s">
        <v>36</v>
      </c>
      <c r="H120" s="1" t="s">
        <v>37</v>
      </c>
      <c r="I120" s="1" t="s">
        <v>37</v>
      </c>
      <c r="J120" s="702" t="s">
        <v>53</v>
      </c>
      <c r="K120" s="702" t="s">
        <v>36</v>
      </c>
      <c r="L120" s="702" t="s">
        <v>549</v>
      </c>
      <c r="M120" s="702" t="s">
        <v>36</v>
      </c>
      <c r="N120" s="719" t="s">
        <v>550</v>
      </c>
      <c r="O120" s="719" t="s">
        <v>39</v>
      </c>
      <c r="P120" s="709" t="s">
        <v>76</v>
      </c>
      <c r="Q120" s="704" t="s">
        <v>551</v>
      </c>
      <c r="R120" s="705" t="s">
        <v>552</v>
      </c>
      <c r="S120" s="702" t="s">
        <v>553</v>
      </c>
      <c r="T120" s="984" t="s">
        <v>554</v>
      </c>
      <c r="U120" s="1009" t="s">
        <v>90</v>
      </c>
      <c r="V120" s="1009" t="s">
        <v>39</v>
      </c>
      <c r="W120" s="927" t="s">
        <v>555</v>
      </c>
      <c r="X120" s="984" t="s">
        <v>556</v>
      </c>
      <c r="Y120" s="806" t="s">
        <v>557</v>
      </c>
      <c r="Z120" s="808">
        <v>3</v>
      </c>
      <c r="AA120" s="669"/>
    </row>
    <row r="121" spans="1:27" ht="12" customHeight="1" x14ac:dyDescent="0.25">
      <c r="A121" s="897"/>
      <c r="B121" s="865"/>
      <c r="C121" s="861"/>
      <c r="D121" s="886"/>
      <c r="E121" s="886"/>
      <c r="F121" s="17" t="s">
        <v>558</v>
      </c>
      <c r="G121" s="1" t="s">
        <v>36</v>
      </c>
      <c r="H121" s="1" t="s">
        <v>257</v>
      </c>
      <c r="I121" s="221" t="s">
        <v>559</v>
      </c>
      <c r="J121" s="702"/>
      <c r="K121" s="702"/>
      <c r="L121" s="702"/>
      <c r="M121" s="702"/>
      <c r="N121" s="719"/>
      <c r="O121" s="719"/>
      <c r="P121" s="709"/>
      <c r="Q121" s="702"/>
      <c r="R121" s="705"/>
      <c r="S121" s="702"/>
      <c r="T121" s="984"/>
      <c r="U121" s="1009"/>
      <c r="V121" s="1009"/>
      <c r="W121" s="927"/>
      <c r="X121" s="984"/>
      <c r="Y121" s="806"/>
      <c r="Z121" s="808"/>
      <c r="AA121" s="670"/>
    </row>
    <row r="122" spans="1:27" ht="115.5" customHeight="1" x14ac:dyDescent="0.25">
      <c r="A122" s="897"/>
      <c r="B122" s="865"/>
      <c r="C122" s="861"/>
      <c r="D122" s="881" t="s">
        <v>50</v>
      </c>
      <c r="E122" s="881" t="s">
        <v>34</v>
      </c>
      <c r="F122" s="17" t="s">
        <v>548</v>
      </c>
      <c r="G122" s="1" t="s">
        <v>53</v>
      </c>
      <c r="H122" s="1" t="s">
        <v>37</v>
      </c>
      <c r="I122" s="4" t="s">
        <v>37</v>
      </c>
      <c r="J122" s="702" t="s">
        <v>53</v>
      </c>
      <c r="K122" s="717" t="s">
        <v>36</v>
      </c>
      <c r="L122" s="717" t="s">
        <v>36</v>
      </c>
      <c r="M122" s="717" t="s">
        <v>36</v>
      </c>
      <c r="N122" s="717" t="s">
        <v>36</v>
      </c>
      <c r="O122" s="720" t="s">
        <v>560</v>
      </c>
      <c r="P122" s="709"/>
      <c r="Q122" s="717" t="s">
        <v>561</v>
      </c>
      <c r="R122" s="717" t="s">
        <v>562</v>
      </c>
      <c r="S122" s="702"/>
      <c r="T122" s="706" t="s">
        <v>76</v>
      </c>
      <c r="U122" s="921" t="s">
        <v>90</v>
      </c>
      <c r="V122" s="768" t="s">
        <v>45</v>
      </c>
      <c r="W122" s="922"/>
      <c r="X122" s="706"/>
      <c r="Y122" s="1002" t="s">
        <v>563</v>
      </c>
      <c r="Z122" s="671">
        <v>2</v>
      </c>
      <c r="AA122" s="633" t="s">
        <v>564</v>
      </c>
    </row>
    <row r="123" spans="1:27" ht="115.5" customHeight="1" thickBot="1" x14ac:dyDescent="0.3">
      <c r="A123" s="897"/>
      <c r="B123" s="866"/>
      <c r="C123" s="862"/>
      <c r="D123" s="843"/>
      <c r="E123" s="843"/>
      <c r="F123" s="19" t="s">
        <v>558</v>
      </c>
      <c r="G123" s="8" t="s">
        <v>53</v>
      </c>
      <c r="H123" s="8" t="s">
        <v>219</v>
      </c>
      <c r="I123" s="167" t="s">
        <v>565</v>
      </c>
      <c r="J123" s="715"/>
      <c r="K123" s="639"/>
      <c r="L123" s="639"/>
      <c r="M123" s="639"/>
      <c r="N123" s="639"/>
      <c r="O123" s="721"/>
      <c r="P123" s="710"/>
      <c r="Q123" s="639"/>
      <c r="R123" s="639"/>
      <c r="S123" s="703"/>
      <c r="T123" s="707"/>
      <c r="U123" s="791"/>
      <c r="V123" s="769"/>
      <c r="W123" s="803"/>
      <c r="X123" s="707"/>
      <c r="Y123" s="1003"/>
      <c r="Z123" s="724"/>
      <c r="AA123" s="678"/>
    </row>
    <row r="124" spans="1:27" ht="30" customHeight="1" x14ac:dyDescent="0.25">
      <c r="A124" s="897"/>
      <c r="B124" s="871" t="s">
        <v>566</v>
      </c>
      <c r="C124" s="876" t="s">
        <v>567</v>
      </c>
      <c r="D124" s="129" t="s">
        <v>33</v>
      </c>
      <c r="E124" s="119" t="s">
        <v>34</v>
      </c>
      <c r="F124" s="958" t="s">
        <v>568</v>
      </c>
      <c r="G124" s="5" t="s">
        <v>569</v>
      </c>
      <c r="H124" s="5" t="s">
        <v>569</v>
      </c>
      <c r="I124" s="143" t="s">
        <v>570</v>
      </c>
      <c r="J124" s="5" t="s">
        <v>571</v>
      </c>
      <c r="K124" s="5" t="s">
        <v>572</v>
      </c>
      <c r="L124" s="5" t="s">
        <v>573</v>
      </c>
      <c r="M124" s="5" t="s">
        <v>574</v>
      </c>
      <c r="N124" s="5" t="s">
        <v>575</v>
      </c>
      <c r="O124" s="5" t="s">
        <v>39</v>
      </c>
      <c r="P124" s="698" t="s">
        <v>76</v>
      </c>
      <c r="Q124" s="5" t="s">
        <v>576</v>
      </c>
      <c r="R124" s="50" t="s">
        <v>577</v>
      </c>
      <c r="S124" s="701" t="s">
        <v>39</v>
      </c>
      <c r="T124" s="133" t="s">
        <v>39</v>
      </c>
      <c r="U124" s="243" t="s">
        <v>90</v>
      </c>
      <c r="V124" s="243" t="s">
        <v>39</v>
      </c>
      <c r="W124" s="252"/>
      <c r="X124" s="141"/>
      <c r="Y124" s="269" t="s">
        <v>578</v>
      </c>
      <c r="Z124" s="181">
        <v>3</v>
      </c>
      <c r="AA124" s="227"/>
    </row>
    <row r="125" spans="1:27" ht="98.25" customHeight="1" x14ac:dyDescent="0.25">
      <c r="A125" s="897"/>
      <c r="B125" s="872"/>
      <c r="C125" s="877"/>
      <c r="D125" s="211" t="s">
        <v>48</v>
      </c>
      <c r="E125" s="12" t="s">
        <v>34</v>
      </c>
      <c r="F125" s="888"/>
      <c r="G125" s="1" t="s">
        <v>569</v>
      </c>
      <c r="H125" s="1" t="s">
        <v>569</v>
      </c>
      <c r="I125" s="1" t="s">
        <v>579</v>
      </c>
      <c r="J125" s="1" t="s">
        <v>571</v>
      </c>
      <c r="K125" s="525" t="s">
        <v>580</v>
      </c>
      <c r="L125" s="221" t="s">
        <v>581</v>
      </c>
      <c r="M125" s="221" t="s">
        <v>36</v>
      </c>
      <c r="N125" s="221" t="s">
        <v>582</v>
      </c>
      <c r="O125" s="221" t="s">
        <v>39</v>
      </c>
      <c r="P125" s="699"/>
      <c r="Q125" s="249" t="s">
        <v>583</v>
      </c>
      <c r="R125" s="48" t="s">
        <v>584</v>
      </c>
      <c r="S125" s="702"/>
      <c r="T125" s="256" t="s">
        <v>585</v>
      </c>
      <c r="U125" s="218" t="s">
        <v>90</v>
      </c>
      <c r="V125" s="218" t="s">
        <v>39</v>
      </c>
      <c r="W125" s="255" t="s">
        <v>53</v>
      </c>
      <c r="X125" s="256" t="s">
        <v>53</v>
      </c>
      <c r="Y125" s="188" t="s">
        <v>586</v>
      </c>
      <c r="Z125" s="172">
        <v>4</v>
      </c>
      <c r="AA125" s="228" t="s">
        <v>587</v>
      </c>
    </row>
    <row r="126" spans="1:27" ht="257.25" customHeight="1" thickBot="1" x14ac:dyDescent="0.3">
      <c r="A126" s="897"/>
      <c r="B126" s="872"/>
      <c r="C126" s="878"/>
      <c r="D126" s="234" t="s">
        <v>50</v>
      </c>
      <c r="E126" s="233" t="s">
        <v>34</v>
      </c>
      <c r="F126" s="959"/>
      <c r="G126" s="3" t="s">
        <v>569</v>
      </c>
      <c r="H126" s="3" t="s">
        <v>219</v>
      </c>
      <c r="I126" s="280" t="s">
        <v>588</v>
      </c>
      <c r="J126" s="3" t="s">
        <v>589</v>
      </c>
      <c r="K126" s="280" t="s">
        <v>590</v>
      </c>
      <c r="L126" s="280" t="s">
        <v>591</v>
      </c>
      <c r="M126" s="280" t="s">
        <v>36</v>
      </c>
      <c r="N126" s="280" t="s">
        <v>592</v>
      </c>
      <c r="O126" s="565" t="s">
        <v>593</v>
      </c>
      <c r="P126" s="700"/>
      <c r="Q126" s="280" t="s">
        <v>594</v>
      </c>
      <c r="R126" s="284" t="s">
        <v>595</v>
      </c>
      <c r="S126" s="703"/>
      <c r="T126" s="285" t="s">
        <v>39</v>
      </c>
      <c r="U126" s="286" t="s">
        <v>90</v>
      </c>
      <c r="V126" s="430" t="s">
        <v>70</v>
      </c>
      <c r="W126" s="287"/>
      <c r="X126" s="285"/>
      <c r="Y126" s="472" t="s">
        <v>596</v>
      </c>
      <c r="Z126" s="470">
        <v>3</v>
      </c>
      <c r="AA126" s="536" t="s">
        <v>597</v>
      </c>
    </row>
    <row r="127" spans="1:27" ht="16.5" customHeight="1" x14ac:dyDescent="0.25">
      <c r="A127" s="897"/>
      <c r="B127" s="872"/>
      <c r="C127" s="875" t="s">
        <v>598</v>
      </c>
      <c r="D127" s="883" t="s">
        <v>33</v>
      </c>
      <c r="E127" s="885" t="s">
        <v>34</v>
      </c>
      <c r="F127" s="46" t="s">
        <v>599</v>
      </c>
      <c r="G127" s="5" t="s">
        <v>240</v>
      </c>
      <c r="H127" s="5" t="s">
        <v>600</v>
      </c>
      <c r="I127" s="5" t="s">
        <v>600</v>
      </c>
      <c r="J127" s="763" t="s">
        <v>601</v>
      </c>
      <c r="K127" s="763" t="s">
        <v>602</v>
      </c>
      <c r="L127" s="763" t="s">
        <v>603</v>
      </c>
      <c r="M127" s="763" t="s">
        <v>36</v>
      </c>
      <c r="N127" s="763" t="s">
        <v>604</v>
      </c>
      <c r="O127" s="725" t="s">
        <v>39</v>
      </c>
      <c r="P127" s="698" t="s">
        <v>76</v>
      </c>
      <c r="Q127" s="763" t="s">
        <v>317</v>
      </c>
      <c r="R127" s="797" t="s">
        <v>605</v>
      </c>
      <c r="S127" s="763" t="s">
        <v>39</v>
      </c>
      <c r="T127" s="764" t="s">
        <v>606</v>
      </c>
      <c r="U127" s="766" t="s">
        <v>90</v>
      </c>
      <c r="V127" s="766" t="s">
        <v>39</v>
      </c>
      <c r="W127" s="977" t="s">
        <v>39</v>
      </c>
      <c r="X127" s="1008" t="s">
        <v>39</v>
      </c>
      <c r="Y127" s="799" t="s">
        <v>607</v>
      </c>
      <c r="Z127" s="809">
        <v>3</v>
      </c>
      <c r="AA127" s="680"/>
    </row>
    <row r="128" spans="1:27" ht="13.5" customHeight="1" x14ac:dyDescent="0.25">
      <c r="A128" s="897"/>
      <c r="B128" s="872"/>
      <c r="C128" s="861"/>
      <c r="D128" s="884"/>
      <c r="E128" s="886"/>
      <c r="F128" s="17" t="s">
        <v>608</v>
      </c>
      <c r="G128" s="1" t="s">
        <v>609</v>
      </c>
      <c r="H128" s="1" t="s">
        <v>610</v>
      </c>
      <c r="I128" s="1" t="s">
        <v>611</v>
      </c>
      <c r="J128" s="702"/>
      <c r="K128" s="702"/>
      <c r="L128" s="702"/>
      <c r="M128" s="702"/>
      <c r="N128" s="702"/>
      <c r="O128" s="701"/>
      <c r="P128" s="699"/>
      <c r="Q128" s="702"/>
      <c r="R128" s="771"/>
      <c r="S128" s="702"/>
      <c r="T128" s="765"/>
      <c r="U128" s="767"/>
      <c r="V128" s="767"/>
      <c r="W128" s="935"/>
      <c r="X128" s="997"/>
      <c r="Y128" s="806"/>
      <c r="Z128" s="808"/>
      <c r="AA128" s="670"/>
    </row>
    <row r="129" spans="1:27" ht="15" customHeight="1" x14ac:dyDescent="0.25">
      <c r="A129" s="897"/>
      <c r="B129" s="872"/>
      <c r="C129" s="861"/>
      <c r="D129" s="884" t="s">
        <v>48</v>
      </c>
      <c r="E129" s="886" t="s">
        <v>34</v>
      </c>
      <c r="F129" s="17" t="s">
        <v>599</v>
      </c>
      <c r="G129" s="1" t="s">
        <v>240</v>
      </c>
      <c r="H129" s="1" t="s">
        <v>612</v>
      </c>
      <c r="I129" s="1" t="s">
        <v>249</v>
      </c>
      <c r="J129" s="702" t="s">
        <v>613</v>
      </c>
      <c r="K129" s="702" t="s">
        <v>36</v>
      </c>
      <c r="L129" s="702" t="s">
        <v>614</v>
      </c>
      <c r="M129" s="702" t="s">
        <v>36</v>
      </c>
      <c r="N129" s="702" t="s">
        <v>615</v>
      </c>
      <c r="O129" s="715" t="s">
        <v>39</v>
      </c>
      <c r="P129" s="699"/>
      <c r="Q129" s="702" t="s">
        <v>317</v>
      </c>
      <c r="R129" s="912" t="s">
        <v>616</v>
      </c>
      <c r="S129" s="702"/>
      <c r="T129" s="997" t="s">
        <v>554</v>
      </c>
      <c r="U129" s="767" t="s">
        <v>90</v>
      </c>
      <c r="V129" s="767" t="s">
        <v>39</v>
      </c>
      <c r="W129" s="935" t="s">
        <v>53</v>
      </c>
      <c r="X129" s="997" t="s">
        <v>53</v>
      </c>
      <c r="Y129" s="806" t="s">
        <v>617</v>
      </c>
      <c r="Z129" s="808">
        <v>4</v>
      </c>
      <c r="AA129" s="669"/>
    </row>
    <row r="130" spans="1:27" ht="12.75" customHeight="1" x14ac:dyDescent="0.25">
      <c r="A130" s="897"/>
      <c r="B130" s="872"/>
      <c r="C130" s="861"/>
      <c r="D130" s="884"/>
      <c r="E130" s="886"/>
      <c r="F130" s="17" t="s">
        <v>608</v>
      </c>
      <c r="G130" s="1" t="s">
        <v>609</v>
      </c>
      <c r="H130" s="1" t="s">
        <v>610</v>
      </c>
      <c r="I130" s="1" t="s">
        <v>618</v>
      </c>
      <c r="J130" s="702"/>
      <c r="K130" s="702"/>
      <c r="L130" s="702"/>
      <c r="M130" s="702"/>
      <c r="N130" s="702"/>
      <c r="O130" s="701"/>
      <c r="P130" s="699"/>
      <c r="Q130" s="702"/>
      <c r="R130" s="798"/>
      <c r="S130" s="702"/>
      <c r="T130" s="997"/>
      <c r="U130" s="767"/>
      <c r="V130" s="767"/>
      <c r="W130" s="935"/>
      <c r="X130" s="997"/>
      <c r="Y130" s="806"/>
      <c r="Z130" s="808"/>
      <c r="AA130" s="670"/>
    </row>
    <row r="131" spans="1:27" ht="60" customHeight="1" x14ac:dyDescent="0.25">
      <c r="A131" s="897"/>
      <c r="B131" s="872"/>
      <c r="C131" s="861"/>
      <c r="D131" s="879" t="s">
        <v>50</v>
      </c>
      <c r="E131" s="881" t="s">
        <v>34</v>
      </c>
      <c r="F131" s="17" t="s">
        <v>599</v>
      </c>
      <c r="G131" s="1" t="s">
        <v>240</v>
      </c>
      <c r="H131" s="1" t="s">
        <v>250</v>
      </c>
      <c r="I131" s="4" t="s">
        <v>250</v>
      </c>
      <c r="J131" s="702" t="s">
        <v>619</v>
      </c>
      <c r="K131" s="717" t="s">
        <v>36</v>
      </c>
      <c r="L131" s="717" t="s">
        <v>620</v>
      </c>
      <c r="M131" s="717" t="s">
        <v>36</v>
      </c>
      <c r="N131" s="717" t="s">
        <v>620</v>
      </c>
      <c r="O131" s="779" t="s">
        <v>53</v>
      </c>
      <c r="P131" s="699"/>
      <c r="Q131" s="717" t="s">
        <v>621</v>
      </c>
      <c r="R131" s="742" t="s">
        <v>622</v>
      </c>
      <c r="S131" s="702"/>
      <c r="T131" s="706" t="s">
        <v>317</v>
      </c>
      <c r="U131" s="921" t="s">
        <v>90</v>
      </c>
      <c r="V131" s="985" t="s">
        <v>45</v>
      </c>
      <c r="W131" s="922"/>
      <c r="X131" s="706"/>
      <c r="Y131" s="1002" t="s">
        <v>623</v>
      </c>
      <c r="Z131" s="671">
        <v>1</v>
      </c>
      <c r="AA131" s="633"/>
    </row>
    <row r="132" spans="1:27" ht="61.5" customHeight="1" thickBot="1" x14ac:dyDescent="0.3">
      <c r="A132" s="898"/>
      <c r="B132" s="873"/>
      <c r="C132" s="874"/>
      <c r="D132" s="880"/>
      <c r="E132" s="882"/>
      <c r="F132" s="40" t="s">
        <v>608</v>
      </c>
      <c r="G132" s="3" t="s">
        <v>609</v>
      </c>
      <c r="H132" s="3" t="s">
        <v>418</v>
      </c>
      <c r="I132" s="280" t="s">
        <v>624</v>
      </c>
      <c r="J132" s="703"/>
      <c r="K132" s="983"/>
      <c r="L132" s="983"/>
      <c r="M132" s="983"/>
      <c r="N132" s="983"/>
      <c r="O132" s="721"/>
      <c r="P132" s="700"/>
      <c r="Q132" s="983"/>
      <c r="R132" s="996"/>
      <c r="S132" s="703"/>
      <c r="T132" s="991"/>
      <c r="U132" s="992"/>
      <c r="V132" s="986"/>
      <c r="W132" s="998"/>
      <c r="X132" s="991"/>
      <c r="Y132" s="1003"/>
      <c r="Z132" s="724"/>
      <c r="AA132" s="678"/>
    </row>
    <row r="133" spans="1:27" ht="10.5" customHeight="1" x14ac:dyDescent="0.25">
      <c r="A133" s="896" t="s">
        <v>625</v>
      </c>
      <c r="B133" s="871" t="s">
        <v>626</v>
      </c>
      <c r="C133" s="860" t="s">
        <v>627</v>
      </c>
      <c r="D133" s="14" t="s">
        <v>33</v>
      </c>
      <c r="E133" s="14" t="s">
        <v>49</v>
      </c>
      <c r="F133" s="14" t="s">
        <v>39</v>
      </c>
      <c r="G133" s="14" t="s">
        <v>39</v>
      </c>
      <c r="H133" s="14" t="s">
        <v>39</v>
      </c>
      <c r="I133" s="14" t="s">
        <v>39</v>
      </c>
      <c r="J133" s="14" t="s">
        <v>39</v>
      </c>
      <c r="K133" s="14" t="s">
        <v>39</v>
      </c>
      <c r="L133" s="14" t="s">
        <v>39</v>
      </c>
      <c r="M133" s="14" t="s">
        <v>39</v>
      </c>
      <c r="N133" s="14" t="s">
        <v>39</v>
      </c>
      <c r="O133" s="14" t="s">
        <v>39</v>
      </c>
      <c r="P133" s="14" t="s">
        <v>39</v>
      </c>
      <c r="Q133" s="14" t="s">
        <v>39</v>
      </c>
      <c r="R133" s="14" t="s">
        <v>39</v>
      </c>
      <c r="S133" s="14" t="s">
        <v>39</v>
      </c>
      <c r="T133" s="27" t="s">
        <v>39</v>
      </c>
      <c r="U133" s="76" t="s">
        <v>39</v>
      </c>
      <c r="V133" s="76" t="s">
        <v>39</v>
      </c>
      <c r="W133" s="70" t="s">
        <v>39</v>
      </c>
      <c r="X133" s="27" t="s">
        <v>39</v>
      </c>
      <c r="Y133" s="504" t="s">
        <v>39</v>
      </c>
      <c r="Z133" s="97" t="s">
        <v>39</v>
      </c>
      <c r="AA133" s="100" t="s">
        <v>39</v>
      </c>
    </row>
    <row r="134" spans="1:27" ht="34.5" customHeight="1" x14ac:dyDescent="0.25">
      <c r="A134" s="897"/>
      <c r="B134" s="872"/>
      <c r="C134" s="861"/>
      <c r="D134" s="886" t="s">
        <v>48</v>
      </c>
      <c r="E134" s="886" t="s">
        <v>34</v>
      </c>
      <c r="F134" s="17" t="s">
        <v>628</v>
      </c>
      <c r="G134" s="1" t="s">
        <v>36</v>
      </c>
      <c r="H134" s="1" t="s">
        <v>37</v>
      </c>
      <c r="I134" s="1" t="s">
        <v>37</v>
      </c>
      <c r="J134" s="702" t="s">
        <v>53</v>
      </c>
      <c r="K134" s="702" t="s">
        <v>36</v>
      </c>
      <c r="L134" s="702" t="s">
        <v>36</v>
      </c>
      <c r="M134" s="702" t="s">
        <v>36</v>
      </c>
      <c r="N134" s="702" t="s">
        <v>36</v>
      </c>
      <c r="O134" s="702" t="s">
        <v>39</v>
      </c>
      <c r="P134" s="709" t="s">
        <v>76</v>
      </c>
      <c r="Q134" s="750" t="s">
        <v>629</v>
      </c>
      <c r="R134" s="926" t="s">
        <v>630</v>
      </c>
      <c r="S134" s="715" t="s">
        <v>631</v>
      </c>
      <c r="T134" s="997" t="s">
        <v>554</v>
      </c>
      <c r="U134" s="767" t="s">
        <v>90</v>
      </c>
      <c r="V134" s="767" t="s">
        <v>39</v>
      </c>
      <c r="W134" s="935" t="s">
        <v>53</v>
      </c>
      <c r="X134" s="997" t="s">
        <v>53</v>
      </c>
      <c r="Y134" s="1006" t="s">
        <v>632</v>
      </c>
      <c r="Z134" s="808">
        <v>4</v>
      </c>
      <c r="AA134" s="669"/>
    </row>
    <row r="135" spans="1:27" ht="16.5" customHeight="1" x14ac:dyDescent="0.25">
      <c r="A135" s="897"/>
      <c r="B135" s="872"/>
      <c r="C135" s="861"/>
      <c r="D135" s="886"/>
      <c r="E135" s="886"/>
      <c r="F135" s="17" t="s">
        <v>633</v>
      </c>
      <c r="G135" s="1" t="s">
        <v>53</v>
      </c>
      <c r="H135" s="1" t="s">
        <v>37</v>
      </c>
      <c r="I135" s="1" t="s">
        <v>37</v>
      </c>
      <c r="J135" s="702"/>
      <c r="K135" s="702"/>
      <c r="L135" s="702"/>
      <c r="M135" s="702"/>
      <c r="N135" s="702"/>
      <c r="O135" s="702"/>
      <c r="P135" s="709"/>
      <c r="Q135" s="750"/>
      <c r="R135" s="926"/>
      <c r="S135" s="713"/>
      <c r="T135" s="997"/>
      <c r="U135" s="767"/>
      <c r="V135" s="767"/>
      <c r="W135" s="935"/>
      <c r="X135" s="997"/>
      <c r="Y135" s="1006"/>
      <c r="Z135" s="808"/>
      <c r="AA135" s="670"/>
    </row>
    <row r="136" spans="1:27" ht="63.75" customHeight="1" x14ac:dyDescent="0.25">
      <c r="A136" s="897"/>
      <c r="B136" s="872"/>
      <c r="C136" s="861"/>
      <c r="D136" s="881" t="s">
        <v>50</v>
      </c>
      <c r="E136" s="881" t="s">
        <v>34</v>
      </c>
      <c r="F136" s="17" t="s">
        <v>628</v>
      </c>
      <c r="G136" s="1" t="s">
        <v>53</v>
      </c>
      <c r="H136" s="1" t="s">
        <v>37</v>
      </c>
      <c r="I136" s="4" t="s">
        <v>37</v>
      </c>
      <c r="J136" s="702" t="s">
        <v>53</v>
      </c>
      <c r="K136" s="717" t="s">
        <v>36</v>
      </c>
      <c r="L136" s="717" t="s">
        <v>36</v>
      </c>
      <c r="M136" s="717" t="s">
        <v>36</v>
      </c>
      <c r="N136" s="717" t="s">
        <v>36</v>
      </c>
      <c r="O136" s="779" t="s">
        <v>634</v>
      </c>
      <c r="P136" s="709"/>
      <c r="Q136" s="717" t="s">
        <v>404</v>
      </c>
      <c r="R136" s="742" t="s">
        <v>635</v>
      </c>
      <c r="S136" s="713"/>
      <c r="T136" s="706" t="s">
        <v>317</v>
      </c>
      <c r="U136" s="921" t="s">
        <v>90</v>
      </c>
      <c r="V136" s="768" t="s">
        <v>70</v>
      </c>
      <c r="W136" s="922"/>
      <c r="X136" s="706"/>
      <c r="Y136" s="1002" t="s">
        <v>636</v>
      </c>
      <c r="Z136" s="671">
        <v>3</v>
      </c>
      <c r="AA136" s="633" t="s">
        <v>637</v>
      </c>
    </row>
    <row r="137" spans="1:27" ht="66.75" customHeight="1" thickBot="1" x14ac:dyDescent="0.3">
      <c r="A137" s="897"/>
      <c r="B137" s="872"/>
      <c r="C137" s="862"/>
      <c r="D137" s="843"/>
      <c r="E137" s="843"/>
      <c r="F137" s="19" t="s">
        <v>633</v>
      </c>
      <c r="G137" s="8" t="s">
        <v>53</v>
      </c>
      <c r="H137" s="8" t="s">
        <v>37</v>
      </c>
      <c r="I137" s="167" t="s">
        <v>37</v>
      </c>
      <c r="J137" s="715"/>
      <c r="K137" s="639"/>
      <c r="L137" s="639"/>
      <c r="M137" s="639"/>
      <c r="N137" s="639"/>
      <c r="O137" s="721"/>
      <c r="P137" s="710"/>
      <c r="Q137" s="639"/>
      <c r="R137" s="839"/>
      <c r="S137" s="762"/>
      <c r="T137" s="707"/>
      <c r="U137" s="791"/>
      <c r="V137" s="769"/>
      <c r="W137" s="803"/>
      <c r="X137" s="707"/>
      <c r="Y137" s="1003"/>
      <c r="Z137" s="724"/>
      <c r="AA137" s="678"/>
    </row>
    <row r="138" spans="1:27" ht="16.5" customHeight="1" x14ac:dyDescent="0.25">
      <c r="A138" s="897"/>
      <c r="B138" s="872"/>
      <c r="C138" s="875" t="s">
        <v>638</v>
      </c>
      <c r="D138" s="885" t="s">
        <v>33</v>
      </c>
      <c r="E138" s="885" t="s">
        <v>34</v>
      </c>
      <c r="F138" s="46" t="s">
        <v>639</v>
      </c>
      <c r="G138" s="5" t="s">
        <v>53</v>
      </c>
      <c r="H138" s="5" t="s">
        <v>37</v>
      </c>
      <c r="I138" s="5" t="s">
        <v>37</v>
      </c>
      <c r="J138" s="763" t="s">
        <v>640</v>
      </c>
      <c r="K138" s="763" t="s">
        <v>641</v>
      </c>
      <c r="L138" s="763" t="s">
        <v>300</v>
      </c>
      <c r="M138" s="763" t="s">
        <v>642</v>
      </c>
      <c r="N138" s="763" t="s">
        <v>643</v>
      </c>
      <c r="O138" s="725" t="s">
        <v>39</v>
      </c>
      <c r="P138" s="698" t="s">
        <v>76</v>
      </c>
      <c r="Q138" s="763" t="s">
        <v>644</v>
      </c>
      <c r="R138" s="797" t="s">
        <v>645</v>
      </c>
      <c r="S138" s="763" t="s">
        <v>646</v>
      </c>
      <c r="T138" s="764" t="s">
        <v>606</v>
      </c>
      <c r="U138" s="766" t="s">
        <v>90</v>
      </c>
      <c r="V138" s="766" t="s">
        <v>39</v>
      </c>
      <c r="W138" s="977" t="s">
        <v>39</v>
      </c>
      <c r="X138" s="1008" t="s">
        <v>39</v>
      </c>
      <c r="Y138" s="799" t="s">
        <v>647</v>
      </c>
      <c r="Z138" s="809">
        <v>2</v>
      </c>
      <c r="AA138" s="680"/>
    </row>
    <row r="139" spans="1:27" ht="17.25" customHeight="1" x14ac:dyDescent="0.25">
      <c r="A139" s="897"/>
      <c r="B139" s="872"/>
      <c r="C139" s="861"/>
      <c r="D139" s="886"/>
      <c r="E139" s="886"/>
      <c r="F139" s="17" t="s">
        <v>648</v>
      </c>
      <c r="G139" s="1" t="s">
        <v>53</v>
      </c>
      <c r="H139" s="1" t="s">
        <v>277</v>
      </c>
      <c r="I139" s="1" t="s">
        <v>649</v>
      </c>
      <c r="J139" s="702"/>
      <c r="K139" s="702"/>
      <c r="L139" s="702"/>
      <c r="M139" s="702"/>
      <c r="N139" s="702"/>
      <c r="O139" s="701"/>
      <c r="P139" s="699"/>
      <c r="Q139" s="702"/>
      <c r="R139" s="771"/>
      <c r="S139" s="702"/>
      <c r="T139" s="765"/>
      <c r="U139" s="767"/>
      <c r="V139" s="767"/>
      <c r="W139" s="935"/>
      <c r="X139" s="997"/>
      <c r="Y139" s="806"/>
      <c r="Z139" s="808"/>
      <c r="AA139" s="670"/>
    </row>
    <row r="140" spans="1:27" ht="19.5" customHeight="1" x14ac:dyDescent="0.25">
      <c r="A140" s="897"/>
      <c r="B140" s="872"/>
      <c r="C140" s="861"/>
      <c r="D140" s="12" t="s">
        <v>48</v>
      </c>
      <c r="E140" s="12" t="s">
        <v>34</v>
      </c>
      <c r="F140" s="17" t="s">
        <v>648</v>
      </c>
      <c r="G140" s="1" t="s">
        <v>53</v>
      </c>
      <c r="H140" s="1" t="s">
        <v>277</v>
      </c>
      <c r="I140" s="1" t="s">
        <v>650</v>
      </c>
      <c r="J140" s="1" t="s">
        <v>651</v>
      </c>
      <c r="K140" s="1" t="s">
        <v>53</v>
      </c>
      <c r="L140" s="1" t="s">
        <v>652</v>
      </c>
      <c r="M140" s="221" t="s">
        <v>653</v>
      </c>
      <c r="N140" s="1" t="s">
        <v>654</v>
      </c>
      <c r="O140" s="1" t="s">
        <v>39</v>
      </c>
      <c r="P140" s="699"/>
      <c r="Q140" s="221" t="s">
        <v>655</v>
      </c>
      <c r="R140" s="217" t="s">
        <v>656</v>
      </c>
      <c r="S140" s="702"/>
      <c r="T140" s="226" t="s">
        <v>606</v>
      </c>
      <c r="U140" s="253" t="s">
        <v>90</v>
      </c>
      <c r="V140" s="253" t="s">
        <v>39</v>
      </c>
      <c r="W140" s="255" t="s">
        <v>53</v>
      </c>
      <c r="X140" s="256" t="s">
        <v>53</v>
      </c>
      <c r="Y140" s="188" t="s">
        <v>657</v>
      </c>
      <c r="Z140" s="172">
        <v>3</v>
      </c>
      <c r="AA140" s="230"/>
    </row>
    <row r="141" spans="1:27" ht="214.5" thickBot="1" x14ac:dyDescent="0.3">
      <c r="A141" s="897"/>
      <c r="B141" s="872"/>
      <c r="C141" s="874"/>
      <c r="D141" s="233" t="s">
        <v>50</v>
      </c>
      <c r="E141" s="233" t="s">
        <v>34</v>
      </c>
      <c r="F141" s="40" t="s">
        <v>648</v>
      </c>
      <c r="G141" s="3" t="s">
        <v>53</v>
      </c>
      <c r="H141" s="3" t="s">
        <v>277</v>
      </c>
      <c r="I141" s="280" t="s">
        <v>658</v>
      </c>
      <c r="J141" s="3" t="s">
        <v>651</v>
      </c>
      <c r="K141" s="280" t="s">
        <v>36</v>
      </c>
      <c r="L141" s="280" t="s">
        <v>36</v>
      </c>
      <c r="M141" s="280" t="s">
        <v>36</v>
      </c>
      <c r="N141" s="280" t="s">
        <v>36</v>
      </c>
      <c r="O141" s="565" t="s">
        <v>659</v>
      </c>
      <c r="P141" s="700"/>
      <c r="Q141" s="280" t="s">
        <v>644</v>
      </c>
      <c r="R141" s="284" t="s">
        <v>660</v>
      </c>
      <c r="S141" s="703"/>
      <c r="T141" s="285" t="s">
        <v>317</v>
      </c>
      <c r="U141" s="286" t="s">
        <v>45</v>
      </c>
      <c r="V141" s="286" t="s">
        <v>45</v>
      </c>
      <c r="W141" s="287"/>
      <c r="X141" s="285"/>
      <c r="Y141" s="472" t="s">
        <v>661</v>
      </c>
      <c r="Z141" s="470">
        <v>2</v>
      </c>
      <c r="AA141" s="536"/>
    </row>
    <row r="142" spans="1:27" ht="13.5" customHeight="1" x14ac:dyDescent="0.25">
      <c r="A142" s="897"/>
      <c r="B142" s="872"/>
      <c r="C142" s="860" t="s">
        <v>662</v>
      </c>
      <c r="D142" s="900" t="s">
        <v>33</v>
      </c>
      <c r="E142" s="900" t="s">
        <v>34</v>
      </c>
      <c r="F142" s="39" t="s">
        <v>663</v>
      </c>
      <c r="G142" s="11" t="s">
        <v>53</v>
      </c>
      <c r="H142" s="11" t="s">
        <v>37</v>
      </c>
      <c r="I142" s="11" t="s">
        <v>37</v>
      </c>
      <c r="J142" s="701" t="s">
        <v>664</v>
      </c>
      <c r="K142" s="701" t="s">
        <v>36</v>
      </c>
      <c r="L142" s="701" t="s">
        <v>665</v>
      </c>
      <c r="M142" s="701" t="s">
        <v>36</v>
      </c>
      <c r="N142" s="701" t="s">
        <v>665</v>
      </c>
      <c r="O142" s="725" t="s">
        <v>39</v>
      </c>
      <c r="P142" s="712" t="s">
        <v>76</v>
      </c>
      <c r="Q142" s="749" t="s">
        <v>629</v>
      </c>
      <c r="R142" s="798" t="s">
        <v>666</v>
      </c>
      <c r="S142" s="701" t="s">
        <v>646</v>
      </c>
      <c r="T142" s="787" t="s">
        <v>554</v>
      </c>
      <c r="U142" s="766" t="s">
        <v>90</v>
      </c>
      <c r="V142" s="766" t="s">
        <v>39</v>
      </c>
      <c r="W142" s="833" t="s">
        <v>39</v>
      </c>
      <c r="X142" s="787" t="s">
        <v>39</v>
      </c>
      <c r="Y142" s="799" t="s">
        <v>667</v>
      </c>
      <c r="Z142" s="809">
        <v>3</v>
      </c>
      <c r="AA142" s="680"/>
    </row>
    <row r="143" spans="1:27" ht="15.6" customHeight="1" x14ac:dyDescent="0.25">
      <c r="A143" s="897"/>
      <c r="B143" s="872"/>
      <c r="C143" s="861"/>
      <c r="D143" s="886"/>
      <c r="E143" s="886"/>
      <c r="F143" s="17" t="s">
        <v>668</v>
      </c>
      <c r="G143" s="1" t="s">
        <v>53</v>
      </c>
      <c r="H143" s="1" t="s">
        <v>257</v>
      </c>
      <c r="I143" s="1" t="s">
        <v>257</v>
      </c>
      <c r="J143" s="702"/>
      <c r="K143" s="702"/>
      <c r="L143" s="702"/>
      <c r="M143" s="702"/>
      <c r="N143" s="702"/>
      <c r="O143" s="701"/>
      <c r="P143" s="699"/>
      <c r="Q143" s="750"/>
      <c r="R143" s="705"/>
      <c r="S143" s="702"/>
      <c r="T143" s="997"/>
      <c r="U143" s="767"/>
      <c r="V143" s="767"/>
      <c r="W143" s="935"/>
      <c r="X143" s="997"/>
      <c r="Y143" s="806"/>
      <c r="Z143" s="808"/>
      <c r="AA143" s="670"/>
    </row>
    <row r="144" spans="1:27" ht="15.75" customHeight="1" x14ac:dyDescent="0.25">
      <c r="A144" s="897"/>
      <c r="B144" s="872"/>
      <c r="C144" s="861"/>
      <c r="D144" s="12" t="s">
        <v>48</v>
      </c>
      <c r="E144" s="12" t="s">
        <v>34</v>
      </c>
      <c r="F144" s="19" t="s">
        <v>668</v>
      </c>
      <c r="G144" s="8" t="s">
        <v>53</v>
      </c>
      <c r="H144" s="8" t="s">
        <v>257</v>
      </c>
      <c r="I144" s="8" t="s">
        <v>257</v>
      </c>
      <c r="J144" s="1" t="s">
        <v>53</v>
      </c>
      <c r="K144" s="1" t="s">
        <v>36</v>
      </c>
      <c r="L144" s="1" t="s">
        <v>36</v>
      </c>
      <c r="M144" s="1" t="s">
        <v>36</v>
      </c>
      <c r="N144" s="1" t="s">
        <v>36</v>
      </c>
      <c r="O144" s="1" t="s">
        <v>39</v>
      </c>
      <c r="P144" s="699"/>
      <c r="Q144" s="1" t="s">
        <v>629</v>
      </c>
      <c r="R144" s="48" t="s">
        <v>669</v>
      </c>
      <c r="S144" s="702"/>
      <c r="T144" s="256" t="s">
        <v>317</v>
      </c>
      <c r="U144" s="218" t="s">
        <v>90</v>
      </c>
      <c r="V144" s="218" t="s">
        <v>39</v>
      </c>
      <c r="W144" s="255" t="s">
        <v>53</v>
      </c>
      <c r="X144" s="256" t="s">
        <v>53</v>
      </c>
      <c r="Y144" s="266" t="s">
        <v>670</v>
      </c>
      <c r="Z144" s="172">
        <v>4</v>
      </c>
      <c r="AA144" s="230"/>
    </row>
    <row r="145" spans="1:27" ht="147" thickBot="1" x14ac:dyDescent="0.3">
      <c r="A145" s="897"/>
      <c r="B145" s="872"/>
      <c r="C145" s="874"/>
      <c r="D145" s="233" t="s">
        <v>50</v>
      </c>
      <c r="E145" s="233" t="s">
        <v>34</v>
      </c>
      <c r="F145" s="40" t="s">
        <v>668</v>
      </c>
      <c r="G145" s="3" t="s">
        <v>53</v>
      </c>
      <c r="H145" s="3" t="s">
        <v>257</v>
      </c>
      <c r="I145" s="280" t="s">
        <v>257</v>
      </c>
      <c r="J145" s="3" t="s">
        <v>53</v>
      </c>
      <c r="K145" s="280" t="s">
        <v>36</v>
      </c>
      <c r="L145" s="280" t="s">
        <v>36</v>
      </c>
      <c r="M145" s="280" t="s">
        <v>36</v>
      </c>
      <c r="N145" s="280" t="s">
        <v>36</v>
      </c>
      <c r="O145" s="565" t="s">
        <v>249</v>
      </c>
      <c r="P145" s="700"/>
      <c r="Q145" s="280" t="s">
        <v>53</v>
      </c>
      <c r="R145" s="284" t="s">
        <v>671</v>
      </c>
      <c r="S145" s="703"/>
      <c r="T145" s="285" t="s">
        <v>317</v>
      </c>
      <c r="U145" s="430" t="s">
        <v>90</v>
      </c>
      <c r="V145" s="430" t="s">
        <v>45</v>
      </c>
      <c r="W145" s="287"/>
      <c r="X145" s="285"/>
      <c r="Y145" s="472" t="s">
        <v>672</v>
      </c>
      <c r="Z145" s="470">
        <v>3</v>
      </c>
      <c r="AA145" s="536" t="s">
        <v>637</v>
      </c>
    </row>
    <row r="146" spans="1:27" ht="12.75" customHeight="1" x14ac:dyDescent="0.25">
      <c r="A146" s="897"/>
      <c r="B146" s="872"/>
      <c r="C146" s="860" t="s">
        <v>673</v>
      </c>
      <c r="D146" s="14" t="s">
        <v>33</v>
      </c>
      <c r="E146" s="14" t="s">
        <v>49</v>
      </c>
      <c r="F146" s="14" t="s">
        <v>39</v>
      </c>
      <c r="G146" s="14" t="s">
        <v>39</v>
      </c>
      <c r="H146" s="14" t="s">
        <v>39</v>
      </c>
      <c r="I146" s="14" t="s">
        <v>39</v>
      </c>
      <c r="J146" s="14" t="s">
        <v>39</v>
      </c>
      <c r="K146" s="14" t="s">
        <v>39</v>
      </c>
      <c r="L146" s="14" t="s">
        <v>39</v>
      </c>
      <c r="M146" s="14" t="s">
        <v>39</v>
      </c>
      <c r="N146" s="14" t="s">
        <v>39</v>
      </c>
      <c r="O146" s="14" t="s">
        <v>39</v>
      </c>
      <c r="P146" s="14" t="s">
        <v>39</v>
      </c>
      <c r="Q146" s="14" t="s">
        <v>39</v>
      </c>
      <c r="R146" s="14" t="s">
        <v>39</v>
      </c>
      <c r="S146" s="14" t="s">
        <v>39</v>
      </c>
      <c r="T146" s="27" t="s">
        <v>39</v>
      </c>
      <c r="U146" s="76" t="s">
        <v>39</v>
      </c>
      <c r="V146" s="76" t="s">
        <v>39</v>
      </c>
      <c r="W146" s="70" t="s">
        <v>39</v>
      </c>
      <c r="X146" s="27" t="s">
        <v>39</v>
      </c>
      <c r="Y146" s="186" t="s">
        <v>39</v>
      </c>
      <c r="Z146" s="97" t="s">
        <v>39</v>
      </c>
      <c r="AA146" s="168" t="s">
        <v>39</v>
      </c>
    </row>
    <row r="147" spans="1:27" ht="64.5" customHeight="1" x14ac:dyDescent="0.25">
      <c r="A147" s="897"/>
      <c r="B147" s="872"/>
      <c r="C147" s="861"/>
      <c r="D147" s="12" t="s">
        <v>48</v>
      </c>
      <c r="E147" s="12" t="s">
        <v>34</v>
      </c>
      <c r="F147" s="889" t="s">
        <v>674</v>
      </c>
      <c r="G147" s="1" t="s">
        <v>36</v>
      </c>
      <c r="H147" s="1" t="s">
        <v>37</v>
      </c>
      <c r="I147" s="221" t="s">
        <v>36</v>
      </c>
      <c r="J147" s="221" t="s">
        <v>53</v>
      </c>
      <c r="K147" s="221" t="s">
        <v>36</v>
      </c>
      <c r="L147" s="221" t="s">
        <v>36</v>
      </c>
      <c r="M147" s="221" t="s">
        <v>675</v>
      </c>
      <c r="N147" s="221" t="s">
        <v>237</v>
      </c>
      <c r="O147" s="221" t="s">
        <v>39</v>
      </c>
      <c r="P147" s="711" t="s">
        <v>76</v>
      </c>
      <c r="Q147" s="221" t="s">
        <v>676</v>
      </c>
      <c r="R147" s="221" t="s">
        <v>53</v>
      </c>
      <c r="S147" s="715" t="s">
        <v>553</v>
      </c>
      <c r="T147" s="226" t="s">
        <v>606</v>
      </c>
      <c r="U147" s="253" t="s">
        <v>90</v>
      </c>
      <c r="V147" s="253" t="s">
        <v>39</v>
      </c>
      <c r="W147" s="257" t="s">
        <v>677</v>
      </c>
      <c r="X147" s="226" t="s">
        <v>678</v>
      </c>
      <c r="Y147" s="188" t="s">
        <v>679</v>
      </c>
      <c r="Z147" s="172">
        <v>4</v>
      </c>
      <c r="AA147" s="230"/>
    </row>
    <row r="148" spans="1:27" ht="270.75" thickBot="1" x14ac:dyDescent="0.3">
      <c r="A148" s="897"/>
      <c r="B148" s="873"/>
      <c r="C148" s="874"/>
      <c r="D148" s="233" t="s">
        <v>50</v>
      </c>
      <c r="E148" s="233" t="s">
        <v>34</v>
      </c>
      <c r="F148" s="962"/>
      <c r="G148" s="3" t="s">
        <v>53</v>
      </c>
      <c r="H148" s="3" t="s">
        <v>37</v>
      </c>
      <c r="I148" s="436" t="s">
        <v>36</v>
      </c>
      <c r="J148" s="3" t="s">
        <v>53</v>
      </c>
      <c r="K148" s="280" t="s">
        <v>36</v>
      </c>
      <c r="L148" s="280" t="s">
        <v>36</v>
      </c>
      <c r="M148" s="280" t="s">
        <v>36</v>
      </c>
      <c r="N148" s="280" t="s">
        <v>36</v>
      </c>
      <c r="O148" s="567" t="s">
        <v>249</v>
      </c>
      <c r="P148" s="710"/>
      <c r="Q148" s="280" t="s">
        <v>680</v>
      </c>
      <c r="R148" s="284" t="s">
        <v>681</v>
      </c>
      <c r="S148" s="762"/>
      <c r="T148" s="285" t="s">
        <v>317</v>
      </c>
      <c r="U148" s="286" t="s">
        <v>90</v>
      </c>
      <c r="V148" s="430" t="s">
        <v>70</v>
      </c>
      <c r="W148" s="287" t="s">
        <v>682</v>
      </c>
      <c r="X148" s="285" t="s">
        <v>683</v>
      </c>
      <c r="Y148" s="472" t="s">
        <v>684</v>
      </c>
      <c r="Z148" s="470">
        <v>3</v>
      </c>
      <c r="AA148" s="536"/>
    </row>
    <row r="149" spans="1:27" ht="87.75" customHeight="1" x14ac:dyDescent="0.25">
      <c r="A149" s="897"/>
      <c r="B149" s="871" t="s">
        <v>685</v>
      </c>
      <c r="C149" s="860" t="s">
        <v>686</v>
      </c>
      <c r="D149" s="107" t="s">
        <v>33</v>
      </c>
      <c r="E149" s="107" t="s">
        <v>34</v>
      </c>
      <c r="F149" s="39" t="s">
        <v>687</v>
      </c>
      <c r="G149" s="11" t="s">
        <v>36</v>
      </c>
      <c r="H149" s="11" t="s">
        <v>37</v>
      </c>
      <c r="I149" s="142" t="s">
        <v>37</v>
      </c>
      <c r="J149" s="142" t="s">
        <v>688</v>
      </c>
      <c r="K149" s="142" t="s">
        <v>36</v>
      </c>
      <c r="L149" s="142" t="s">
        <v>689</v>
      </c>
      <c r="M149" s="11" t="s">
        <v>36</v>
      </c>
      <c r="N149" s="11" t="s">
        <v>689</v>
      </c>
      <c r="O149" s="11" t="s">
        <v>39</v>
      </c>
      <c r="P149" s="712" t="s">
        <v>76</v>
      </c>
      <c r="Q149" s="11" t="s">
        <v>76</v>
      </c>
      <c r="R149" s="112" t="s">
        <v>690</v>
      </c>
      <c r="S149" s="701" t="s">
        <v>39</v>
      </c>
      <c r="T149" s="139" t="s">
        <v>39</v>
      </c>
      <c r="U149" s="219" t="s">
        <v>90</v>
      </c>
      <c r="V149" s="219" t="s">
        <v>39</v>
      </c>
      <c r="W149" s="116" t="s">
        <v>39</v>
      </c>
      <c r="X149" s="117" t="s">
        <v>39</v>
      </c>
      <c r="Y149" s="183" t="s">
        <v>691</v>
      </c>
      <c r="Z149" s="181">
        <v>2</v>
      </c>
      <c r="AA149" s="232" t="s">
        <v>692</v>
      </c>
    </row>
    <row r="150" spans="1:27" ht="72" customHeight="1" x14ac:dyDescent="0.25">
      <c r="A150" s="897"/>
      <c r="B150" s="872"/>
      <c r="C150" s="861"/>
      <c r="D150" s="12" t="s">
        <v>48</v>
      </c>
      <c r="E150" s="12" t="s">
        <v>34</v>
      </c>
      <c r="F150" s="17" t="s">
        <v>687</v>
      </c>
      <c r="G150" s="1" t="s">
        <v>53</v>
      </c>
      <c r="H150" s="1" t="s">
        <v>37</v>
      </c>
      <c r="I150" s="221" t="s">
        <v>37</v>
      </c>
      <c r="J150" s="221" t="s">
        <v>688</v>
      </c>
      <c r="K150" s="221" t="s">
        <v>36</v>
      </c>
      <c r="L150" s="221" t="s">
        <v>36</v>
      </c>
      <c r="M150" s="221" t="s">
        <v>693</v>
      </c>
      <c r="N150" s="221" t="s">
        <v>36</v>
      </c>
      <c r="O150" s="221" t="s">
        <v>39</v>
      </c>
      <c r="P150" s="699"/>
      <c r="Q150" s="1" t="s">
        <v>76</v>
      </c>
      <c r="R150" s="48" t="s">
        <v>694</v>
      </c>
      <c r="S150" s="702"/>
      <c r="T150" s="256" t="s">
        <v>53</v>
      </c>
      <c r="U150" s="218" t="s">
        <v>90</v>
      </c>
      <c r="V150" s="218" t="s">
        <v>39</v>
      </c>
      <c r="W150" s="255" t="s">
        <v>53</v>
      </c>
      <c r="X150" s="256" t="s">
        <v>53</v>
      </c>
      <c r="Y150" s="215" t="s">
        <v>695</v>
      </c>
      <c r="Z150" s="172">
        <v>1</v>
      </c>
      <c r="AA150" s="230"/>
    </row>
    <row r="151" spans="1:27" ht="111.75" customHeight="1" x14ac:dyDescent="0.25">
      <c r="A151" s="897"/>
      <c r="B151" s="872"/>
      <c r="C151" s="861"/>
      <c r="D151" s="881" t="s">
        <v>50</v>
      </c>
      <c r="E151" s="881" t="s">
        <v>34</v>
      </c>
      <c r="F151" s="538" t="s">
        <v>696</v>
      </c>
      <c r="G151" s="1" t="s">
        <v>53</v>
      </c>
      <c r="H151" s="1" t="s">
        <v>37</v>
      </c>
      <c r="I151" s="4" t="s">
        <v>37</v>
      </c>
      <c r="J151" s="1" t="s">
        <v>688</v>
      </c>
      <c r="K151" s="717" t="s">
        <v>36</v>
      </c>
      <c r="L151" s="717" t="s">
        <v>36</v>
      </c>
      <c r="M151" s="847" t="s">
        <v>697</v>
      </c>
      <c r="N151" s="847" t="s">
        <v>36</v>
      </c>
      <c r="O151" s="747" t="s">
        <v>698</v>
      </c>
      <c r="P151" s="699"/>
      <c r="Q151" s="717" t="s">
        <v>699</v>
      </c>
      <c r="R151" s="742" t="s">
        <v>700</v>
      </c>
      <c r="S151" s="702"/>
      <c r="T151" s="706" t="s">
        <v>701</v>
      </c>
      <c r="U151" s="921" t="s">
        <v>702</v>
      </c>
      <c r="V151" s="921" t="s">
        <v>45</v>
      </c>
      <c r="W151" s="922"/>
      <c r="X151" s="706"/>
      <c r="Y151" s="1002" t="s">
        <v>703</v>
      </c>
      <c r="Z151" s="671">
        <v>2</v>
      </c>
      <c r="AA151" s="633"/>
    </row>
    <row r="152" spans="1:27" ht="102.75" customHeight="1" thickBot="1" x14ac:dyDescent="0.3">
      <c r="A152" s="897"/>
      <c r="B152" s="872"/>
      <c r="C152" s="874"/>
      <c r="D152" s="882"/>
      <c r="E152" s="882"/>
      <c r="F152" s="40" t="s">
        <v>704</v>
      </c>
      <c r="G152" s="3" t="s">
        <v>36</v>
      </c>
      <c r="H152" s="3" t="s">
        <v>37</v>
      </c>
      <c r="I152" s="280" t="s">
        <v>37</v>
      </c>
      <c r="J152" s="3" t="s">
        <v>53</v>
      </c>
      <c r="K152" s="983"/>
      <c r="L152" s="983"/>
      <c r="M152" s="987"/>
      <c r="N152" s="987"/>
      <c r="O152" s="748"/>
      <c r="P152" s="700"/>
      <c r="Q152" s="983"/>
      <c r="R152" s="996"/>
      <c r="S152" s="703"/>
      <c r="T152" s="991"/>
      <c r="U152" s="992"/>
      <c r="V152" s="992"/>
      <c r="W152" s="998"/>
      <c r="X152" s="991"/>
      <c r="Y152" s="1003"/>
      <c r="Z152" s="724"/>
      <c r="AA152" s="678"/>
    </row>
    <row r="153" spans="1:27" ht="32.25" customHeight="1" x14ac:dyDescent="0.25">
      <c r="A153" s="897"/>
      <c r="B153" s="872"/>
      <c r="C153" s="860" t="s">
        <v>705</v>
      </c>
      <c r="D153" s="107" t="s">
        <v>33</v>
      </c>
      <c r="E153" s="107" t="s">
        <v>34</v>
      </c>
      <c r="F153" s="887" t="s">
        <v>706</v>
      </c>
      <c r="G153" s="11" t="s">
        <v>36</v>
      </c>
      <c r="H153" s="11" t="s">
        <v>37</v>
      </c>
      <c r="I153" s="11" t="s">
        <v>36</v>
      </c>
      <c r="J153" s="701" t="s">
        <v>485</v>
      </c>
      <c r="K153" s="110" t="s">
        <v>36</v>
      </c>
      <c r="L153" s="110" t="s">
        <v>36</v>
      </c>
      <c r="M153" s="110" t="s">
        <v>36</v>
      </c>
      <c r="N153" s="110" t="s">
        <v>36</v>
      </c>
      <c r="O153" s="110" t="s">
        <v>39</v>
      </c>
      <c r="P153" s="712" t="s">
        <v>76</v>
      </c>
      <c r="Q153" s="11" t="s">
        <v>53</v>
      </c>
      <c r="R153" s="11" t="s">
        <v>53</v>
      </c>
      <c r="S153" s="701" t="s">
        <v>707</v>
      </c>
      <c r="T153" s="139" t="s">
        <v>53</v>
      </c>
      <c r="U153" s="219" t="s">
        <v>147</v>
      </c>
      <c r="V153" s="219" t="s">
        <v>39</v>
      </c>
      <c r="W153" s="264" t="s">
        <v>708</v>
      </c>
      <c r="X153" s="140" t="s">
        <v>709</v>
      </c>
      <c r="Y153" s="183" t="s">
        <v>710</v>
      </c>
      <c r="Z153" s="181">
        <v>4</v>
      </c>
      <c r="AA153" s="232" t="s">
        <v>711</v>
      </c>
    </row>
    <row r="154" spans="1:27" ht="35.25" customHeight="1" x14ac:dyDescent="0.25">
      <c r="A154" s="897"/>
      <c r="B154" s="872"/>
      <c r="C154" s="861"/>
      <c r="D154" s="12" t="s">
        <v>48</v>
      </c>
      <c r="E154" s="12" t="s">
        <v>34</v>
      </c>
      <c r="F154" s="888"/>
      <c r="G154" s="1" t="s">
        <v>53</v>
      </c>
      <c r="H154" s="1" t="s">
        <v>37</v>
      </c>
      <c r="I154" s="1" t="s">
        <v>36</v>
      </c>
      <c r="J154" s="702"/>
      <c r="K154" s="1" t="s">
        <v>36</v>
      </c>
      <c r="L154" s="1" t="s">
        <v>36</v>
      </c>
      <c r="M154" s="1" t="s">
        <v>36</v>
      </c>
      <c r="N154" s="1" t="s">
        <v>36</v>
      </c>
      <c r="O154" s="1" t="s">
        <v>39</v>
      </c>
      <c r="P154" s="699"/>
      <c r="Q154" s="11" t="s">
        <v>76</v>
      </c>
      <c r="R154" s="1" t="s">
        <v>53</v>
      </c>
      <c r="S154" s="702"/>
      <c r="T154" s="256" t="s">
        <v>53</v>
      </c>
      <c r="U154" s="218" t="s">
        <v>147</v>
      </c>
      <c r="V154" s="218" t="s">
        <v>39</v>
      </c>
      <c r="W154" s="255" t="s">
        <v>712</v>
      </c>
      <c r="X154" s="256" t="s">
        <v>713</v>
      </c>
      <c r="Y154" s="266" t="s">
        <v>714</v>
      </c>
      <c r="Z154" s="267">
        <v>3</v>
      </c>
      <c r="AA154" s="228" t="s">
        <v>715</v>
      </c>
    </row>
    <row r="155" spans="1:27" ht="169.5" thickBot="1" x14ac:dyDescent="0.3">
      <c r="A155" s="897"/>
      <c r="B155" s="872"/>
      <c r="C155" s="874"/>
      <c r="D155" s="233" t="s">
        <v>50</v>
      </c>
      <c r="E155" s="233" t="s">
        <v>34</v>
      </c>
      <c r="F155" s="959"/>
      <c r="G155" s="3" t="s">
        <v>53</v>
      </c>
      <c r="H155" s="3" t="s">
        <v>37</v>
      </c>
      <c r="I155" s="280" t="s">
        <v>36</v>
      </c>
      <c r="J155" s="703"/>
      <c r="K155" s="280" t="s">
        <v>36</v>
      </c>
      <c r="L155" s="280" t="s">
        <v>36</v>
      </c>
      <c r="M155" s="280" t="s">
        <v>36</v>
      </c>
      <c r="N155" s="280" t="s">
        <v>36</v>
      </c>
      <c r="O155" s="565" t="s">
        <v>212</v>
      </c>
      <c r="P155" s="700"/>
      <c r="Q155" s="280" t="s">
        <v>76</v>
      </c>
      <c r="R155" s="284" t="s">
        <v>716</v>
      </c>
      <c r="S155" s="703"/>
      <c r="T155" s="285" t="s">
        <v>53</v>
      </c>
      <c r="U155" s="286" t="s">
        <v>90</v>
      </c>
      <c r="V155" s="430" t="s">
        <v>45</v>
      </c>
      <c r="W155" s="443" t="s">
        <v>717</v>
      </c>
      <c r="X155" s="444" t="s">
        <v>718</v>
      </c>
      <c r="Y155" s="472" t="s">
        <v>719</v>
      </c>
      <c r="Z155" s="470">
        <v>2</v>
      </c>
      <c r="AA155" s="536"/>
    </row>
    <row r="156" spans="1:27" ht="15.75" customHeight="1" x14ac:dyDescent="0.25">
      <c r="A156" s="897"/>
      <c r="B156" s="872"/>
      <c r="C156" s="875" t="s">
        <v>720</v>
      </c>
      <c r="D156" s="885" t="s">
        <v>33</v>
      </c>
      <c r="E156" s="885" t="s">
        <v>34</v>
      </c>
      <c r="F156" s="46" t="s">
        <v>721</v>
      </c>
      <c r="G156" s="5" t="s">
        <v>36</v>
      </c>
      <c r="H156" s="5" t="s">
        <v>37</v>
      </c>
      <c r="I156" s="5" t="s">
        <v>37</v>
      </c>
      <c r="J156" s="763" t="s">
        <v>722</v>
      </c>
      <c r="K156" s="763" t="s">
        <v>36</v>
      </c>
      <c r="L156" s="763" t="s">
        <v>36</v>
      </c>
      <c r="M156" s="851" t="s">
        <v>723</v>
      </c>
      <c r="N156" s="763" t="s">
        <v>652</v>
      </c>
      <c r="O156" s="725" t="s">
        <v>39</v>
      </c>
      <c r="P156" s="698" t="s">
        <v>76</v>
      </c>
      <c r="Q156" s="763" t="s">
        <v>76</v>
      </c>
      <c r="R156" s="797" t="s">
        <v>724</v>
      </c>
      <c r="S156" s="763" t="s">
        <v>725</v>
      </c>
      <c r="T156" s="764" t="s">
        <v>726</v>
      </c>
      <c r="U156" s="766" t="s">
        <v>90</v>
      </c>
      <c r="V156" s="766" t="s">
        <v>39</v>
      </c>
      <c r="W156" s="977" t="s">
        <v>39</v>
      </c>
      <c r="X156" s="1008" t="s">
        <v>39</v>
      </c>
      <c r="Y156" s="799" t="s">
        <v>727</v>
      </c>
      <c r="Z156" s="809">
        <v>2</v>
      </c>
      <c r="AA156" s="683"/>
    </row>
    <row r="157" spans="1:27" ht="6" customHeight="1" x14ac:dyDescent="0.25">
      <c r="A157" s="897"/>
      <c r="B157" s="872"/>
      <c r="C157" s="861"/>
      <c r="D157" s="886"/>
      <c r="E157" s="886"/>
      <c r="F157" s="17" t="s">
        <v>728</v>
      </c>
      <c r="G157" s="1" t="s">
        <v>36</v>
      </c>
      <c r="H157" s="1" t="s">
        <v>600</v>
      </c>
      <c r="I157" s="1" t="s">
        <v>314</v>
      </c>
      <c r="J157" s="702"/>
      <c r="K157" s="702"/>
      <c r="L157" s="702"/>
      <c r="M157" s="750"/>
      <c r="N157" s="702"/>
      <c r="O157" s="701"/>
      <c r="P157" s="699"/>
      <c r="Q157" s="702"/>
      <c r="R157" s="771"/>
      <c r="S157" s="702"/>
      <c r="T157" s="765"/>
      <c r="U157" s="767"/>
      <c r="V157" s="767"/>
      <c r="W157" s="935"/>
      <c r="X157" s="997"/>
      <c r="Y157" s="806"/>
      <c r="Z157" s="808"/>
      <c r="AA157" s="684"/>
    </row>
    <row r="158" spans="1:27" ht="24.75" customHeight="1" x14ac:dyDescent="0.25">
      <c r="A158" s="897"/>
      <c r="B158" s="872"/>
      <c r="C158" s="861"/>
      <c r="D158" s="12" t="s">
        <v>48</v>
      </c>
      <c r="E158" s="12" t="s">
        <v>34</v>
      </c>
      <c r="F158" s="17" t="s">
        <v>728</v>
      </c>
      <c r="G158" s="1" t="s">
        <v>53</v>
      </c>
      <c r="H158" s="1" t="s">
        <v>600</v>
      </c>
      <c r="I158" s="1" t="s">
        <v>240</v>
      </c>
      <c r="J158" s="702"/>
      <c r="K158" s="1" t="s">
        <v>36</v>
      </c>
      <c r="L158" s="1" t="s">
        <v>36</v>
      </c>
      <c r="M158" s="1" t="s">
        <v>723</v>
      </c>
      <c r="N158" s="1" t="s">
        <v>652</v>
      </c>
      <c r="O158" s="1" t="s">
        <v>39</v>
      </c>
      <c r="P158" s="699"/>
      <c r="Q158" s="1" t="s">
        <v>76</v>
      </c>
      <c r="R158" s="48" t="s">
        <v>729</v>
      </c>
      <c r="S158" s="702"/>
      <c r="T158" s="256" t="s">
        <v>726</v>
      </c>
      <c r="U158" s="218" t="s">
        <v>90</v>
      </c>
      <c r="V158" s="218" t="s">
        <v>39</v>
      </c>
      <c r="W158" s="255" t="s">
        <v>53</v>
      </c>
      <c r="X158" s="256" t="s">
        <v>53</v>
      </c>
      <c r="Y158" s="188" t="s">
        <v>730</v>
      </c>
      <c r="Z158" s="172">
        <v>4</v>
      </c>
      <c r="AA158" s="228" t="s">
        <v>731</v>
      </c>
    </row>
    <row r="159" spans="1:27" ht="169.5" thickBot="1" x14ac:dyDescent="0.3">
      <c r="A159" s="897"/>
      <c r="B159" s="872"/>
      <c r="C159" s="874"/>
      <c r="D159" s="233" t="s">
        <v>50</v>
      </c>
      <c r="E159" s="233" t="s">
        <v>34</v>
      </c>
      <c r="F159" s="40" t="s">
        <v>728</v>
      </c>
      <c r="G159" s="3" t="s">
        <v>53</v>
      </c>
      <c r="H159" s="3" t="s">
        <v>600</v>
      </c>
      <c r="I159" s="280" t="s">
        <v>240</v>
      </c>
      <c r="J159" s="703"/>
      <c r="K159" s="280" t="s">
        <v>36</v>
      </c>
      <c r="L159" s="280" t="s">
        <v>36</v>
      </c>
      <c r="M159" s="280" t="s">
        <v>732</v>
      </c>
      <c r="N159" s="280" t="s">
        <v>733</v>
      </c>
      <c r="O159" s="565" t="s">
        <v>37</v>
      </c>
      <c r="P159" s="700"/>
      <c r="Q159" s="280" t="s">
        <v>76</v>
      </c>
      <c r="R159" s="284" t="s">
        <v>734</v>
      </c>
      <c r="S159" s="703"/>
      <c r="T159" s="285" t="s">
        <v>726</v>
      </c>
      <c r="U159" s="286" t="s">
        <v>90</v>
      </c>
      <c r="V159" s="430" t="s">
        <v>45</v>
      </c>
      <c r="W159" s="287"/>
      <c r="X159" s="285"/>
      <c r="Y159" s="472" t="s">
        <v>735</v>
      </c>
      <c r="Z159" s="470">
        <v>2</v>
      </c>
      <c r="AA159" s="536" t="s">
        <v>736</v>
      </c>
    </row>
    <row r="160" spans="1:27" ht="12.75" customHeight="1" x14ac:dyDescent="0.25">
      <c r="A160" s="897"/>
      <c r="B160" s="871" t="s">
        <v>737</v>
      </c>
      <c r="C160" s="860" t="s">
        <v>738</v>
      </c>
      <c r="D160" s="107" t="s">
        <v>33</v>
      </c>
      <c r="E160" s="107" t="s">
        <v>34</v>
      </c>
      <c r="F160" s="887" t="s">
        <v>739</v>
      </c>
      <c r="G160" s="11" t="s">
        <v>53</v>
      </c>
      <c r="H160" s="11" t="s">
        <v>53</v>
      </c>
      <c r="I160" s="11" t="s">
        <v>740</v>
      </c>
      <c r="J160" s="701" t="s">
        <v>741</v>
      </c>
      <c r="K160" s="11" t="s">
        <v>36</v>
      </c>
      <c r="L160" s="11" t="s">
        <v>742</v>
      </c>
      <c r="M160" s="11" t="s">
        <v>36</v>
      </c>
      <c r="N160" s="11" t="s">
        <v>742</v>
      </c>
      <c r="O160" s="11" t="s">
        <v>39</v>
      </c>
      <c r="P160" s="712" t="s">
        <v>743</v>
      </c>
      <c r="Q160" s="11" t="s">
        <v>744</v>
      </c>
      <c r="R160" s="112" t="s">
        <v>745</v>
      </c>
      <c r="S160" s="988" t="s">
        <v>39</v>
      </c>
      <c r="T160" s="139" t="s">
        <v>39</v>
      </c>
      <c r="U160" s="219" t="s">
        <v>90</v>
      </c>
      <c r="V160" s="219" t="s">
        <v>39</v>
      </c>
      <c r="W160" s="116" t="s">
        <v>39</v>
      </c>
      <c r="X160" s="117" t="s">
        <v>39</v>
      </c>
      <c r="Y160" s="183" t="s">
        <v>746</v>
      </c>
      <c r="Z160" s="181">
        <v>3</v>
      </c>
      <c r="AA160" s="168"/>
    </row>
    <row r="161" spans="1:27" ht="12.75" customHeight="1" x14ac:dyDescent="0.25">
      <c r="A161" s="897"/>
      <c r="B161" s="872"/>
      <c r="C161" s="861"/>
      <c r="D161" s="12" t="s">
        <v>48</v>
      </c>
      <c r="E161" s="12" t="s">
        <v>34</v>
      </c>
      <c r="F161" s="888"/>
      <c r="G161" s="1" t="s">
        <v>53</v>
      </c>
      <c r="H161" s="1" t="s">
        <v>53</v>
      </c>
      <c r="I161" s="1" t="s">
        <v>747</v>
      </c>
      <c r="J161" s="702"/>
      <c r="K161" s="1" t="s">
        <v>36</v>
      </c>
      <c r="L161" s="1" t="s">
        <v>748</v>
      </c>
      <c r="M161" s="1" t="s">
        <v>36</v>
      </c>
      <c r="N161" s="1" t="s">
        <v>748</v>
      </c>
      <c r="O161" s="1" t="s">
        <v>39</v>
      </c>
      <c r="P161" s="699"/>
      <c r="Q161" s="1" t="s">
        <v>744</v>
      </c>
      <c r="R161" s="48" t="s">
        <v>749</v>
      </c>
      <c r="S161" s="989"/>
      <c r="T161" s="255" t="s">
        <v>39</v>
      </c>
      <c r="U161" s="219" t="s">
        <v>90</v>
      </c>
      <c r="V161" s="219" t="s">
        <v>39</v>
      </c>
      <c r="W161" s="255" t="s">
        <v>53</v>
      </c>
      <c r="X161" s="268" t="s">
        <v>53</v>
      </c>
      <c r="Y161" s="188" t="s">
        <v>750</v>
      </c>
      <c r="Z161" s="172">
        <v>3</v>
      </c>
      <c r="AA161" s="228" t="s">
        <v>751</v>
      </c>
    </row>
    <row r="162" spans="1:27" ht="135.75" thickBot="1" x14ac:dyDescent="0.3">
      <c r="A162" s="897"/>
      <c r="B162" s="872"/>
      <c r="C162" s="874"/>
      <c r="D162" s="233" t="s">
        <v>50</v>
      </c>
      <c r="E162" s="233" t="s">
        <v>34</v>
      </c>
      <c r="F162" s="959"/>
      <c r="G162" s="3" t="s">
        <v>53</v>
      </c>
      <c r="H162" s="3" t="s">
        <v>53</v>
      </c>
      <c r="I162" s="415">
        <v>48</v>
      </c>
      <c r="J162" s="703"/>
      <c r="K162" s="280" t="s">
        <v>36</v>
      </c>
      <c r="L162" s="280" t="s">
        <v>752</v>
      </c>
      <c r="M162" s="280" t="s">
        <v>36</v>
      </c>
      <c r="N162" s="280" t="s">
        <v>753</v>
      </c>
      <c r="O162" s="565" t="s">
        <v>53</v>
      </c>
      <c r="P162" s="700"/>
      <c r="Q162" s="280" t="s">
        <v>744</v>
      </c>
      <c r="R162" s="284" t="s">
        <v>754</v>
      </c>
      <c r="S162" s="990"/>
      <c r="T162" s="285" t="s">
        <v>39</v>
      </c>
      <c r="U162" s="286" t="s">
        <v>90</v>
      </c>
      <c r="V162" s="286" t="s">
        <v>45</v>
      </c>
      <c r="W162" s="287"/>
      <c r="X162" s="285"/>
      <c r="Y162" s="472" t="s">
        <v>755</v>
      </c>
      <c r="Z162" s="470">
        <v>1</v>
      </c>
      <c r="AA162" s="536"/>
    </row>
    <row r="163" spans="1:27" ht="14.25" customHeight="1" x14ac:dyDescent="0.25">
      <c r="A163" s="897"/>
      <c r="B163" s="872"/>
      <c r="C163" s="860" t="s">
        <v>756</v>
      </c>
      <c r="D163" s="107" t="s">
        <v>33</v>
      </c>
      <c r="E163" s="107" t="s">
        <v>34</v>
      </c>
      <c r="F163" s="887" t="s">
        <v>757</v>
      </c>
      <c r="G163" s="11" t="s">
        <v>53</v>
      </c>
      <c r="H163" s="11" t="s">
        <v>53</v>
      </c>
      <c r="I163" s="11" t="s">
        <v>249</v>
      </c>
      <c r="J163" s="701" t="s">
        <v>741</v>
      </c>
      <c r="K163" s="11" t="s">
        <v>36</v>
      </c>
      <c r="L163" s="11" t="s">
        <v>758</v>
      </c>
      <c r="M163" s="11" t="s">
        <v>36</v>
      </c>
      <c r="N163" s="11" t="s">
        <v>758</v>
      </c>
      <c r="O163" s="11" t="s">
        <v>39</v>
      </c>
      <c r="P163" s="712" t="s">
        <v>759</v>
      </c>
      <c r="Q163" s="11" t="s">
        <v>744</v>
      </c>
      <c r="R163" s="112" t="s">
        <v>760</v>
      </c>
      <c r="S163" s="988" t="s">
        <v>39</v>
      </c>
      <c r="T163" s="139" t="s">
        <v>39</v>
      </c>
      <c r="U163" s="219" t="s">
        <v>90</v>
      </c>
      <c r="V163" s="219" t="s">
        <v>39</v>
      </c>
      <c r="W163" s="116" t="s">
        <v>39</v>
      </c>
      <c r="X163" s="117" t="s">
        <v>39</v>
      </c>
      <c r="Y163" s="183" t="s">
        <v>746</v>
      </c>
      <c r="Z163" s="181">
        <v>3</v>
      </c>
      <c r="AA163" s="168"/>
    </row>
    <row r="164" spans="1:27" ht="12" customHeight="1" x14ac:dyDescent="0.25">
      <c r="A164" s="897"/>
      <c r="B164" s="872"/>
      <c r="C164" s="861"/>
      <c r="D164" s="12" t="s">
        <v>48</v>
      </c>
      <c r="E164" s="12" t="s">
        <v>34</v>
      </c>
      <c r="F164" s="888"/>
      <c r="G164" s="1" t="s">
        <v>53</v>
      </c>
      <c r="H164" s="1" t="s">
        <v>53</v>
      </c>
      <c r="I164" s="1" t="s">
        <v>612</v>
      </c>
      <c r="J164" s="702"/>
      <c r="K164" s="1" t="s">
        <v>36</v>
      </c>
      <c r="L164" s="1" t="s">
        <v>761</v>
      </c>
      <c r="M164" s="1" t="s">
        <v>36</v>
      </c>
      <c r="N164" s="1" t="s">
        <v>761</v>
      </c>
      <c r="O164" s="1" t="s">
        <v>39</v>
      </c>
      <c r="P164" s="699"/>
      <c r="Q164" s="1" t="s">
        <v>744</v>
      </c>
      <c r="R164" s="48" t="s">
        <v>762</v>
      </c>
      <c r="S164" s="989"/>
      <c r="T164" s="255" t="s">
        <v>39</v>
      </c>
      <c r="U164" s="219" t="s">
        <v>90</v>
      </c>
      <c r="V164" s="219" t="s">
        <v>39</v>
      </c>
      <c r="W164" s="255" t="s">
        <v>53</v>
      </c>
      <c r="X164" s="268" t="s">
        <v>53</v>
      </c>
      <c r="Y164" s="188" t="s">
        <v>763</v>
      </c>
      <c r="Z164" s="172">
        <v>3</v>
      </c>
      <c r="AA164" s="228" t="s">
        <v>751</v>
      </c>
    </row>
    <row r="165" spans="1:27" ht="113.25" thickBot="1" x14ac:dyDescent="0.3">
      <c r="A165" s="897"/>
      <c r="B165" s="872"/>
      <c r="C165" s="874"/>
      <c r="D165" s="233" t="s">
        <v>50</v>
      </c>
      <c r="E165" s="233" t="s">
        <v>34</v>
      </c>
      <c r="F165" s="959"/>
      <c r="G165" s="3" t="s">
        <v>53</v>
      </c>
      <c r="H165" s="3" t="s">
        <v>53</v>
      </c>
      <c r="I165" s="415">
        <v>2</v>
      </c>
      <c r="J165" s="703"/>
      <c r="K165" s="280" t="s">
        <v>36</v>
      </c>
      <c r="L165" s="280" t="s">
        <v>689</v>
      </c>
      <c r="M165" s="280" t="s">
        <v>36</v>
      </c>
      <c r="N165" s="280" t="s">
        <v>689</v>
      </c>
      <c r="O165" s="565" t="s">
        <v>53</v>
      </c>
      <c r="P165" s="700"/>
      <c r="Q165" s="280" t="s">
        <v>744</v>
      </c>
      <c r="R165" s="284" t="s">
        <v>764</v>
      </c>
      <c r="S165" s="990"/>
      <c r="T165" s="285" t="s">
        <v>39</v>
      </c>
      <c r="U165" s="286" t="s">
        <v>90</v>
      </c>
      <c r="V165" s="286" t="s">
        <v>45</v>
      </c>
      <c r="W165" s="287"/>
      <c r="X165" s="285"/>
      <c r="Y165" s="472" t="s">
        <v>765</v>
      </c>
      <c r="Z165" s="470">
        <v>1</v>
      </c>
      <c r="AA165" s="536"/>
    </row>
    <row r="166" spans="1:27" ht="16.5" customHeight="1" x14ac:dyDescent="0.25">
      <c r="A166" s="897"/>
      <c r="B166" s="872"/>
      <c r="C166" s="860" t="s">
        <v>766</v>
      </c>
      <c r="D166" s="107" t="s">
        <v>33</v>
      </c>
      <c r="E166" s="107" t="s">
        <v>34</v>
      </c>
      <c r="F166" s="887" t="s">
        <v>767</v>
      </c>
      <c r="G166" s="11" t="s">
        <v>53</v>
      </c>
      <c r="H166" s="11" t="s">
        <v>53</v>
      </c>
      <c r="I166" s="11" t="s">
        <v>768</v>
      </c>
      <c r="J166" s="701" t="s">
        <v>741</v>
      </c>
      <c r="K166" s="11" t="s">
        <v>36</v>
      </c>
      <c r="L166" s="11" t="s">
        <v>769</v>
      </c>
      <c r="M166" s="11" t="s">
        <v>36</v>
      </c>
      <c r="N166" s="11" t="s">
        <v>769</v>
      </c>
      <c r="O166" s="11" t="s">
        <v>39</v>
      </c>
      <c r="P166" s="712" t="s">
        <v>770</v>
      </c>
      <c r="Q166" s="11" t="s">
        <v>744</v>
      </c>
      <c r="R166" s="112" t="s">
        <v>771</v>
      </c>
      <c r="S166" s="988" t="s">
        <v>39</v>
      </c>
      <c r="T166" s="139" t="s">
        <v>39</v>
      </c>
      <c r="U166" s="219" t="s">
        <v>90</v>
      </c>
      <c r="V166" s="219" t="s">
        <v>39</v>
      </c>
      <c r="W166" s="116" t="s">
        <v>39</v>
      </c>
      <c r="X166" s="117" t="s">
        <v>39</v>
      </c>
      <c r="Y166" s="183" t="s">
        <v>746</v>
      </c>
      <c r="Z166" s="181">
        <v>3</v>
      </c>
      <c r="AA166" s="168"/>
    </row>
    <row r="167" spans="1:27" ht="13.5" customHeight="1" x14ac:dyDescent="0.25">
      <c r="A167" s="897"/>
      <c r="B167" s="872"/>
      <c r="C167" s="861"/>
      <c r="D167" s="12" t="s">
        <v>48</v>
      </c>
      <c r="E167" s="12" t="s">
        <v>34</v>
      </c>
      <c r="F167" s="888"/>
      <c r="G167" s="1" t="s">
        <v>53</v>
      </c>
      <c r="H167" s="1" t="s">
        <v>53</v>
      </c>
      <c r="I167" s="1" t="s">
        <v>772</v>
      </c>
      <c r="J167" s="702"/>
      <c r="K167" s="1" t="s">
        <v>36</v>
      </c>
      <c r="L167" s="1" t="s">
        <v>773</v>
      </c>
      <c r="M167" s="1" t="s">
        <v>36</v>
      </c>
      <c r="N167" s="1" t="s">
        <v>773</v>
      </c>
      <c r="O167" s="1" t="s">
        <v>39</v>
      </c>
      <c r="P167" s="699"/>
      <c r="Q167" s="1" t="s">
        <v>744</v>
      </c>
      <c r="R167" s="48" t="s">
        <v>774</v>
      </c>
      <c r="S167" s="989"/>
      <c r="T167" s="255" t="s">
        <v>39</v>
      </c>
      <c r="U167" s="219" t="s">
        <v>90</v>
      </c>
      <c r="V167" s="219" t="s">
        <v>39</v>
      </c>
      <c r="W167" s="255" t="s">
        <v>53</v>
      </c>
      <c r="X167" s="268" t="s">
        <v>53</v>
      </c>
      <c r="Y167" s="188" t="s">
        <v>763</v>
      </c>
      <c r="Z167" s="172">
        <v>3</v>
      </c>
      <c r="AA167" s="228" t="s">
        <v>751</v>
      </c>
    </row>
    <row r="168" spans="1:27" ht="135.75" thickBot="1" x14ac:dyDescent="0.3">
      <c r="A168" s="897"/>
      <c r="B168" s="872"/>
      <c r="C168" s="874"/>
      <c r="D168" s="233" t="s">
        <v>50</v>
      </c>
      <c r="E168" s="233" t="s">
        <v>34</v>
      </c>
      <c r="F168" s="959"/>
      <c r="G168" s="3" t="s">
        <v>53</v>
      </c>
      <c r="H168" s="3" t="s">
        <v>53</v>
      </c>
      <c r="I168" s="280" t="s">
        <v>768</v>
      </c>
      <c r="J168" s="703"/>
      <c r="K168" s="280" t="s">
        <v>36</v>
      </c>
      <c r="L168" s="280" t="s">
        <v>775</v>
      </c>
      <c r="M168" s="280" t="s">
        <v>36</v>
      </c>
      <c r="N168" s="280" t="s">
        <v>775</v>
      </c>
      <c r="O168" s="565" t="s">
        <v>53</v>
      </c>
      <c r="P168" s="700"/>
      <c r="Q168" s="280" t="s">
        <v>744</v>
      </c>
      <c r="R168" s="284" t="s">
        <v>776</v>
      </c>
      <c r="S168" s="990"/>
      <c r="T168" s="285" t="s">
        <v>39</v>
      </c>
      <c r="U168" s="286" t="s">
        <v>90</v>
      </c>
      <c r="V168" s="286" t="s">
        <v>45</v>
      </c>
      <c r="W168" s="287"/>
      <c r="X168" s="285"/>
      <c r="Y168" s="472" t="s">
        <v>777</v>
      </c>
      <c r="Z168" s="470">
        <v>1</v>
      </c>
      <c r="AA168" s="536"/>
    </row>
    <row r="169" spans="1:27" ht="8.25" customHeight="1" x14ac:dyDescent="0.25">
      <c r="A169" s="897"/>
      <c r="B169" s="872"/>
      <c r="C169" s="860" t="s">
        <v>778</v>
      </c>
      <c r="D169" s="900" t="s">
        <v>33</v>
      </c>
      <c r="E169" s="900" t="s">
        <v>34</v>
      </c>
      <c r="F169" s="39" t="s">
        <v>779</v>
      </c>
      <c r="G169" s="11" t="s">
        <v>53</v>
      </c>
      <c r="H169" s="11" t="s">
        <v>53</v>
      </c>
      <c r="I169" s="11" t="s">
        <v>37</v>
      </c>
      <c r="J169" s="701" t="s">
        <v>741</v>
      </c>
      <c r="K169" s="701" t="s">
        <v>36</v>
      </c>
      <c r="L169" s="701" t="s">
        <v>780</v>
      </c>
      <c r="M169" s="701" t="s">
        <v>36</v>
      </c>
      <c r="N169" s="701" t="s">
        <v>780</v>
      </c>
      <c r="O169" s="725" t="s">
        <v>39</v>
      </c>
      <c r="P169" s="712" t="s">
        <v>770</v>
      </c>
      <c r="Q169" s="701" t="s">
        <v>744</v>
      </c>
      <c r="R169" s="729" t="s">
        <v>781</v>
      </c>
      <c r="S169" s="701" t="s">
        <v>782</v>
      </c>
      <c r="T169" s="787" t="s">
        <v>53</v>
      </c>
      <c r="U169" s="790" t="s">
        <v>90</v>
      </c>
      <c r="V169" s="790" t="s">
        <v>39</v>
      </c>
      <c r="W169" s="999" t="s">
        <v>39</v>
      </c>
      <c r="X169" s="834" t="s">
        <v>39</v>
      </c>
      <c r="Y169" s="799" t="s">
        <v>783</v>
      </c>
      <c r="Z169" s="809">
        <v>3</v>
      </c>
      <c r="AA169" s="680"/>
    </row>
    <row r="170" spans="1:27" ht="9" customHeight="1" x14ac:dyDescent="0.25">
      <c r="A170" s="897"/>
      <c r="B170" s="872"/>
      <c r="C170" s="861"/>
      <c r="D170" s="886"/>
      <c r="E170" s="886"/>
      <c r="F170" s="17" t="s">
        <v>784</v>
      </c>
      <c r="G170" s="1" t="s">
        <v>53</v>
      </c>
      <c r="H170" s="1" t="s">
        <v>53</v>
      </c>
      <c r="I170" s="1" t="s">
        <v>314</v>
      </c>
      <c r="J170" s="702"/>
      <c r="K170" s="702"/>
      <c r="L170" s="702"/>
      <c r="M170" s="702"/>
      <c r="N170" s="702"/>
      <c r="O170" s="713"/>
      <c r="P170" s="699"/>
      <c r="Q170" s="702"/>
      <c r="R170" s="771"/>
      <c r="S170" s="702"/>
      <c r="T170" s="997"/>
      <c r="U170" s="767"/>
      <c r="V170" s="767"/>
      <c r="W170" s="1000"/>
      <c r="X170" s="786"/>
      <c r="Y170" s="806"/>
      <c r="Z170" s="808"/>
      <c r="AA170" s="685"/>
    </row>
    <row r="171" spans="1:27" ht="12" customHeight="1" x14ac:dyDescent="0.25">
      <c r="A171" s="897"/>
      <c r="B171" s="872"/>
      <c r="C171" s="861"/>
      <c r="D171" s="886"/>
      <c r="E171" s="886"/>
      <c r="F171" s="17" t="s">
        <v>785</v>
      </c>
      <c r="G171" s="1" t="s">
        <v>53</v>
      </c>
      <c r="H171" s="1" t="s">
        <v>53</v>
      </c>
      <c r="I171" s="1" t="s">
        <v>786</v>
      </c>
      <c r="J171" s="702"/>
      <c r="K171" s="702"/>
      <c r="L171" s="702"/>
      <c r="M171" s="702"/>
      <c r="N171" s="702"/>
      <c r="O171" s="713"/>
      <c r="P171" s="699"/>
      <c r="Q171" s="702"/>
      <c r="R171" s="771"/>
      <c r="S171" s="702"/>
      <c r="T171" s="997"/>
      <c r="U171" s="767"/>
      <c r="V171" s="767"/>
      <c r="W171" s="1000"/>
      <c r="X171" s="786"/>
      <c r="Y171" s="806"/>
      <c r="Z171" s="808"/>
      <c r="AA171" s="685"/>
    </row>
    <row r="172" spans="1:27" ht="10.5" customHeight="1" x14ac:dyDescent="0.25">
      <c r="A172" s="897"/>
      <c r="B172" s="872"/>
      <c r="C172" s="861"/>
      <c r="D172" s="886"/>
      <c r="E172" s="886"/>
      <c r="F172" s="17" t="s">
        <v>787</v>
      </c>
      <c r="G172" s="1" t="s">
        <v>53</v>
      </c>
      <c r="H172" s="1" t="s">
        <v>53</v>
      </c>
      <c r="I172" s="1" t="s">
        <v>314</v>
      </c>
      <c r="J172" s="702"/>
      <c r="K172" s="702"/>
      <c r="L172" s="702"/>
      <c r="M172" s="702"/>
      <c r="N172" s="702"/>
      <c r="O172" s="713"/>
      <c r="P172" s="699"/>
      <c r="Q172" s="702"/>
      <c r="R172" s="771"/>
      <c r="S172" s="702"/>
      <c r="T172" s="997"/>
      <c r="U172" s="767"/>
      <c r="V172" s="767"/>
      <c r="W172" s="1000"/>
      <c r="X172" s="786"/>
      <c r="Y172" s="806"/>
      <c r="Z172" s="808"/>
      <c r="AA172" s="685"/>
    </row>
    <row r="173" spans="1:27" ht="10.5" customHeight="1" x14ac:dyDescent="0.25">
      <c r="A173" s="897"/>
      <c r="B173" s="872"/>
      <c r="C173" s="861"/>
      <c r="D173" s="886"/>
      <c r="E173" s="886"/>
      <c r="F173" s="17" t="s">
        <v>788</v>
      </c>
      <c r="G173" s="1" t="s">
        <v>53</v>
      </c>
      <c r="H173" s="1" t="s">
        <v>53</v>
      </c>
      <c r="I173" s="1" t="s">
        <v>37</v>
      </c>
      <c r="J173" s="702"/>
      <c r="K173" s="702"/>
      <c r="L173" s="702"/>
      <c r="M173" s="702"/>
      <c r="N173" s="702"/>
      <c r="O173" s="701"/>
      <c r="P173" s="699"/>
      <c r="Q173" s="702"/>
      <c r="R173" s="771"/>
      <c r="S173" s="702"/>
      <c r="T173" s="997"/>
      <c r="U173" s="767"/>
      <c r="V173" s="767"/>
      <c r="W173" s="1001"/>
      <c r="X173" s="787"/>
      <c r="Y173" s="806"/>
      <c r="Z173" s="808"/>
      <c r="AA173" s="670"/>
    </row>
    <row r="174" spans="1:27" ht="10.5" customHeight="1" x14ac:dyDescent="0.25">
      <c r="A174" s="897"/>
      <c r="B174" s="872"/>
      <c r="C174" s="861"/>
      <c r="D174" s="886" t="s">
        <v>48</v>
      </c>
      <c r="E174" s="886" t="s">
        <v>34</v>
      </c>
      <c r="F174" s="17" t="s">
        <v>779</v>
      </c>
      <c r="G174" s="1" t="s">
        <v>53</v>
      </c>
      <c r="H174" s="1" t="s">
        <v>53</v>
      </c>
      <c r="I174" s="1" t="s">
        <v>218</v>
      </c>
      <c r="J174" s="702" t="s">
        <v>741</v>
      </c>
      <c r="K174" s="702" t="s">
        <v>36</v>
      </c>
      <c r="L174" s="702" t="s">
        <v>789</v>
      </c>
      <c r="M174" s="702" t="s">
        <v>36</v>
      </c>
      <c r="N174" s="702" t="s">
        <v>789</v>
      </c>
      <c r="O174" s="715" t="s">
        <v>39</v>
      </c>
      <c r="P174" s="699" t="s">
        <v>770</v>
      </c>
      <c r="Q174" s="702" t="s">
        <v>744</v>
      </c>
      <c r="R174" s="771" t="s">
        <v>790</v>
      </c>
      <c r="S174" s="702" t="s">
        <v>782</v>
      </c>
      <c r="T174" s="997" t="s">
        <v>53</v>
      </c>
      <c r="U174" s="767" t="s">
        <v>90</v>
      </c>
      <c r="V174" s="767" t="s">
        <v>39</v>
      </c>
      <c r="W174" s="1007" t="s">
        <v>53</v>
      </c>
      <c r="X174" s="785" t="s">
        <v>53</v>
      </c>
      <c r="Y174" s="806" t="s">
        <v>763</v>
      </c>
      <c r="Z174" s="808">
        <v>3</v>
      </c>
      <c r="AA174" s="631" t="s">
        <v>751</v>
      </c>
    </row>
    <row r="175" spans="1:27" ht="9" customHeight="1" x14ac:dyDescent="0.25">
      <c r="A175" s="897"/>
      <c r="B175" s="872"/>
      <c r="C175" s="861"/>
      <c r="D175" s="886"/>
      <c r="E175" s="886"/>
      <c r="F175" s="17" t="s">
        <v>784</v>
      </c>
      <c r="G175" s="1" t="s">
        <v>53</v>
      </c>
      <c r="H175" s="1" t="s">
        <v>53</v>
      </c>
      <c r="I175" s="1" t="s">
        <v>249</v>
      </c>
      <c r="J175" s="702"/>
      <c r="K175" s="702"/>
      <c r="L175" s="702"/>
      <c r="M175" s="702"/>
      <c r="N175" s="702"/>
      <c r="O175" s="713"/>
      <c r="P175" s="699"/>
      <c r="Q175" s="702"/>
      <c r="R175" s="771"/>
      <c r="S175" s="702"/>
      <c r="T175" s="997"/>
      <c r="U175" s="767"/>
      <c r="V175" s="767"/>
      <c r="W175" s="1000"/>
      <c r="X175" s="786"/>
      <c r="Y175" s="806"/>
      <c r="Z175" s="808"/>
      <c r="AA175" s="686"/>
    </row>
    <row r="176" spans="1:27" ht="10.5" customHeight="1" x14ac:dyDescent="0.25">
      <c r="A176" s="897"/>
      <c r="B176" s="872"/>
      <c r="C176" s="861"/>
      <c r="D176" s="886"/>
      <c r="E176" s="886"/>
      <c r="F176" s="17" t="s">
        <v>785</v>
      </c>
      <c r="G176" s="1" t="s">
        <v>53</v>
      </c>
      <c r="H176" s="1" t="s">
        <v>53</v>
      </c>
      <c r="I176" s="1" t="s">
        <v>314</v>
      </c>
      <c r="J176" s="702"/>
      <c r="K176" s="702"/>
      <c r="L176" s="702"/>
      <c r="M176" s="702"/>
      <c r="N176" s="702"/>
      <c r="O176" s="713"/>
      <c r="P176" s="699"/>
      <c r="Q176" s="702"/>
      <c r="R176" s="771"/>
      <c r="S176" s="702"/>
      <c r="T176" s="997"/>
      <c r="U176" s="767"/>
      <c r="V176" s="767"/>
      <c r="W176" s="1000"/>
      <c r="X176" s="786"/>
      <c r="Y176" s="806"/>
      <c r="Z176" s="808"/>
      <c r="AA176" s="686"/>
    </row>
    <row r="177" spans="1:27" ht="11.25" customHeight="1" x14ac:dyDescent="0.25">
      <c r="A177" s="897"/>
      <c r="B177" s="872"/>
      <c r="C177" s="861"/>
      <c r="D177" s="886"/>
      <c r="E177" s="886"/>
      <c r="F177" s="17" t="s">
        <v>787</v>
      </c>
      <c r="G177" s="1" t="s">
        <v>53</v>
      </c>
      <c r="H177" s="1" t="s">
        <v>53</v>
      </c>
      <c r="I177" s="1" t="s">
        <v>314</v>
      </c>
      <c r="J177" s="702"/>
      <c r="K177" s="702"/>
      <c r="L177" s="702"/>
      <c r="M177" s="702"/>
      <c r="N177" s="702"/>
      <c r="O177" s="713"/>
      <c r="P177" s="699"/>
      <c r="Q177" s="702"/>
      <c r="R177" s="771"/>
      <c r="S177" s="702"/>
      <c r="T177" s="997"/>
      <c r="U177" s="767"/>
      <c r="V177" s="767"/>
      <c r="W177" s="1000"/>
      <c r="X177" s="786"/>
      <c r="Y177" s="806"/>
      <c r="Z177" s="808"/>
      <c r="AA177" s="686"/>
    </row>
    <row r="178" spans="1:27" ht="9.75" customHeight="1" x14ac:dyDescent="0.25">
      <c r="A178" s="897"/>
      <c r="B178" s="872"/>
      <c r="C178" s="861"/>
      <c r="D178" s="886"/>
      <c r="E178" s="886"/>
      <c r="F178" s="17" t="s">
        <v>788</v>
      </c>
      <c r="G178" s="1" t="s">
        <v>53</v>
      </c>
      <c r="H178" s="1" t="s">
        <v>53</v>
      </c>
      <c r="I178" s="1" t="s">
        <v>218</v>
      </c>
      <c r="J178" s="702"/>
      <c r="K178" s="702"/>
      <c r="L178" s="702"/>
      <c r="M178" s="702"/>
      <c r="N178" s="702"/>
      <c r="O178" s="701"/>
      <c r="P178" s="699"/>
      <c r="Q178" s="702"/>
      <c r="R178" s="771"/>
      <c r="S178" s="702"/>
      <c r="T178" s="997"/>
      <c r="U178" s="767"/>
      <c r="V178" s="767"/>
      <c r="W178" s="1001"/>
      <c r="X178" s="787"/>
      <c r="Y178" s="806"/>
      <c r="Z178" s="808"/>
      <c r="AA178" s="632"/>
    </row>
    <row r="179" spans="1:27" ht="26.25" customHeight="1" x14ac:dyDescent="0.25">
      <c r="A179" s="897"/>
      <c r="B179" s="872"/>
      <c r="C179" s="861"/>
      <c r="D179" s="881" t="s">
        <v>50</v>
      </c>
      <c r="E179" s="881" t="s">
        <v>34</v>
      </c>
      <c r="F179" s="17" t="s">
        <v>779</v>
      </c>
      <c r="G179" s="1" t="s">
        <v>53</v>
      </c>
      <c r="H179" s="1" t="s">
        <v>53</v>
      </c>
      <c r="I179" s="4" t="s">
        <v>218</v>
      </c>
      <c r="J179" s="702" t="s">
        <v>741</v>
      </c>
      <c r="K179" s="717" t="s">
        <v>36</v>
      </c>
      <c r="L179" s="717" t="s">
        <v>791</v>
      </c>
      <c r="M179" s="717" t="s">
        <v>36</v>
      </c>
      <c r="N179" s="717" t="s">
        <v>791</v>
      </c>
      <c r="O179" s="779" t="s">
        <v>53</v>
      </c>
      <c r="P179" s="699" t="s">
        <v>759</v>
      </c>
      <c r="Q179" s="717" t="s">
        <v>744</v>
      </c>
      <c r="R179" s="742" t="s">
        <v>792</v>
      </c>
      <c r="S179" s="702" t="s">
        <v>782</v>
      </c>
      <c r="T179" s="993" t="s">
        <v>39</v>
      </c>
      <c r="U179" s="791" t="s">
        <v>90</v>
      </c>
      <c r="V179" s="921" t="s">
        <v>45</v>
      </c>
      <c r="W179" s="922"/>
      <c r="X179" s="706"/>
      <c r="Y179" s="1002" t="s">
        <v>793</v>
      </c>
      <c r="Z179" s="671">
        <v>1</v>
      </c>
      <c r="AA179" s="633"/>
    </row>
    <row r="180" spans="1:27" ht="24.75" customHeight="1" x14ac:dyDescent="0.25">
      <c r="A180" s="897"/>
      <c r="B180" s="872"/>
      <c r="C180" s="861"/>
      <c r="D180" s="881"/>
      <c r="E180" s="881"/>
      <c r="F180" s="17" t="s">
        <v>784</v>
      </c>
      <c r="G180" s="1" t="s">
        <v>53</v>
      </c>
      <c r="H180" s="1" t="s">
        <v>53</v>
      </c>
      <c r="I180" s="4" t="s">
        <v>794</v>
      </c>
      <c r="J180" s="702"/>
      <c r="K180" s="717"/>
      <c r="L180" s="717"/>
      <c r="M180" s="717"/>
      <c r="N180" s="717"/>
      <c r="O180" s="720"/>
      <c r="P180" s="699"/>
      <c r="Q180" s="717"/>
      <c r="R180" s="742"/>
      <c r="S180" s="702"/>
      <c r="T180" s="994"/>
      <c r="U180" s="792"/>
      <c r="V180" s="921"/>
      <c r="W180" s="922"/>
      <c r="X180" s="706"/>
      <c r="Y180" s="1004"/>
      <c r="Z180" s="671"/>
      <c r="AA180" s="677"/>
    </row>
    <row r="181" spans="1:27" ht="24.75" customHeight="1" x14ac:dyDescent="0.25">
      <c r="A181" s="897"/>
      <c r="B181" s="872"/>
      <c r="C181" s="861"/>
      <c r="D181" s="881"/>
      <c r="E181" s="881"/>
      <c r="F181" s="17" t="s">
        <v>785</v>
      </c>
      <c r="G181" s="1" t="s">
        <v>53</v>
      </c>
      <c r="H181" s="1" t="s">
        <v>53</v>
      </c>
      <c r="I181" s="4" t="s">
        <v>240</v>
      </c>
      <c r="J181" s="702"/>
      <c r="K181" s="717"/>
      <c r="L181" s="717"/>
      <c r="M181" s="717"/>
      <c r="N181" s="717"/>
      <c r="O181" s="720"/>
      <c r="P181" s="699"/>
      <c r="Q181" s="717"/>
      <c r="R181" s="742"/>
      <c r="S181" s="702"/>
      <c r="T181" s="994"/>
      <c r="U181" s="792"/>
      <c r="V181" s="921"/>
      <c r="W181" s="922"/>
      <c r="X181" s="706"/>
      <c r="Y181" s="1004"/>
      <c r="Z181" s="671"/>
      <c r="AA181" s="677"/>
    </row>
    <row r="182" spans="1:27" ht="24.75" customHeight="1" x14ac:dyDescent="0.25">
      <c r="A182" s="897"/>
      <c r="B182" s="872"/>
      <c r="C182" s="861"/>
      <c r="D182" s="881"/>
      <c r="E182" s="881"/>
      <c r="F182" s="17" t="s">
        <v>787</v>
      </c>
      <c r="G182" s="1" t="s">
        <v>53</v>
      </c>
      <c r="H182" s="1" t="s">
        <v>53</v>
      </c>
      <c r="I182" s="4" t="s">
        <v>314</v>
      </c>
      <c r="J182" s="702"/>
      <c r="K182" s="717"/>
      <c r="L182" s="717"/>
      <c r="M182" s="717"/>
      <c r="N182" s="717"/>
      <c r="O182" s="720"/>
      <c r="P182" s="699"/>
      <c r="Q182" s="717"/>
      <c r="R182" s="742"/>
      <c r="S182" s="702"/>
      <c r="T182" s="994"/>
      <c r="U182" s="792"/>
      <c r="V182" s="921"/>
      <c r="W182" s="922"/>
      <c r="X182" s="706"/>
      <c r="Y182" s="1004"/>
      <c r="Z182" s="671"/>
      <c r="AA182" s="677"/>
    </row>
    <row r="183" spans="1:27" ht="31.5" customHeight="1" thickBot="1" x14ac:dyDescent="0.3">
      <c r="A183" s="897"/>
      <c r="B183" s="873"/>
      <c r="C183" s="874"/>
      <c r="D183" s="882"/>
      <c r="E183" s="882"/>
      <c r="F183" s="40" t="s">
        <v>788</v>
      </c>
      <c r="G183" s="3" t="s">
        <v>53</v>
      </c>
      <c r="H183" s="3" t="s">
        <v>53</v>
      </c>
      <c r="I183" s="280" t="s">
        <v>249</v>
      </c>
      <c r="J183" s="703"/>
      <c r="K183" s="983"/>
      <c r="L183" s="983"/>
      <c r="M183" s="983"/>
      <c r="N183" s="983"/>
      <c r="O183" s="720"/>
      <c r="P183" s="700"/>
      <c r="Q183" s="983"/>
      <c r="R183" s="996"/>
      <c r="S183" s="703"/>
      <c r="T183" s="995"/>
      <c r="U183" s="793"/>
      <c r="V183" s="992"/>
      <c r="W183" s="998"/>
      <c r="X183" s="991"/>
      <c r="Y183" s="1005"/>
      <c r="Z183" s="724"/>
      <c r="AA183" s="678"/>
    </row>
    <row r="184" spans="1:27" ht="13.5" customHeight="1" x14ac:dyDescent="0.25">
      <c r="A184" s="897"/>
      <c r="B184" s="867" t="s">
        <v>795</v>
      </c>
      <c r="C184" s="860" t="s">
        <v>796</v>
      </c>
      <c r="D184" s="14" t="s">
        <v>33</v>
      </c>
      <c r="E184" s="14" t="s">
        <v>49</v>
      </c>
      <c r="F184" s="14" t="s">
        <v>39</v>
      </c>
      <c r="G184" s="14" t="s">
        <v>39</v>
      </c>
      <c r="H184" s="14" t="s">
        <v>39</v>
      </c>
      <c r="I184" s="14" t="s">
        <v>39</v>
      </c>
      <c r="J184" s="14" t="s">
        <v>39</v>
      </c>
      <c r="K184" s="14" t="s">
        <v>39</v>
      </c>
      <c r="L184" s="14" t="s">
        <v>39</v>
      </c>
      <c r="M184" s="14" t="s">
        <v>39</v>
      </c>
      <c r="N184" s="14" t="s">
        <v>39</v>
      </c>
      <c r="O184" s="7" t="s">
        <v>39</v>
      </c>
      <c r="P184" s="726" t="s">
        <v>797</v>
      </c>
      <c r="Q184" s="14" t="s">
        <v>39</v>
      </c>
      <c r="R184" s="14" t="s">
        <v>39</v>
      </c>
      <c r="S184" s="725" t="s">
        <v>187</v>
      </c>
      <c r="T184" s="14" t="s">
        <v>53</v>
      </c>
      <c r="U184" s="14" t="s">
        <v>39</v>
      </c>
      <c r="V184" s="14" t="s">
        <v>39</v>
      </c>
      <c r="W184" s="14" t="s">
        <v>39</v>
      </c>
      <c r="X184" s="27" t="s">
        <v>39</v>
      </c>
      <c r="Y184" s="186" t="s">
        <v>39</v>
      </c>
      <c r="Z184" s="97" t="s">
        <v>39</v>
      </c>
      <c r="AA184" s="70" t="s">
        <v>39</v>
      </c>
    </row>
    <row r="185" spans="1:27" ht="13.5" customHeight="1" x14ac:dyDescent="0.25">
      <c r="A185" s="897"/>
      <c r="B185" s="868"/>
      <c r="C185" s="861"/>
      <c r="D185" s="12" t="s">
        <v>48</v>
      </c>
      <c r="E185" s="12" t="s">
        <v>34</v>
      </c>
      <c r="F185" s="961" t="s">
        <v>798</v>
      </c>
      <c r="G185" s="1" t="s">
        <v>53</v>
      </c>
      <c r="H185" s="1" t="s">
        <v>53</v>
      </c>
      <c r="I185" s="1" t="s">
        <v>36</v>
      </c>
      <c r="J185" s="1" t="s">
        <v>53</v>
      </c>
      <c r="K185" s="1" t="s">
        <v>36</v>
      </c>
      <c r="L185" s="1" t="s">
        <v>36</v>
      </c>
      <c r="M185" s="1" t="s">
        <v>36</v>
      </c>
      <c r="N185" s="1" t="s">
        <v>36</v>
      </c>
      <c r="O185" s="1" t="s">
        <v>39</v>
      </c>
      <c r="P185" s="709"/>
      <c r="Q185" s="1" t="s">
        <v>799</v>
      </c>
      <c r="R185" s="217" t="s">
        <v>800</v>
      </c>
      <c r="S185" s="713"/>
      <c r="T185" s="256" t="s">
        <v>53</v>
      </c>
      <c r="U185" s="218" t="s">
        <v>79</v>
      </c>
      <c r="V185" s="218" t="s">
        <v>39</v>
      </c>
      <c r="W185" s="265" t="s">
        <v>801</v>
      </c>
      <c r="X185" s="256" t="s">
        <v>53</v>
      </c>
      <c r="Y185" s="188" t="s">
        <v>802</v>
      </c>
      <c r="Z185" s="172">
        <v>4</v>
      </c>
      <c r="AA185" s="230"/>
    </row>
    <row r="186" spans="1:27" ht="169.5" thickBot="1" x14ac:dyDescent="0.3">
      <c r="A186" s="897"/>
      <c r="B186" s="868"/>
      <c r="C186" s="874"/>
      <c r="D186" s="233" t="s">
        <v>50</v>
      </c>
      <c r="E186" s="233" t="s">
        <v>34</v>
      </c>
      <c r="F186" s="962"/>
      <c r="G186" s="54" t="s">
        <v>53</v>
      </c>
      <c r="H186" s="54" t="s">
        <v>53</v>
      </c>
      <c r="I186" s="280" t="s">
        <v>37</v>
      </c>
      <c r="J186" s="54" t="s">
        <v>53</v>
      </c>
      <c r="K186" s="280" t="s">
        <v>36</v>
      </c>
      <c r="L186" s="280" t="s">
        <v>36</v>
      </c>
      <c r="M186" s="280" t="s">
        <v>36</v>
      </c>
      <c r="N186" s="280" t="s">
        <v>36</v>
      </c>
      <c r="O186" s="566" t="s">
        <v>37</v>
      </c>
      <c r="P186" s="710"/>
      <c r="Q186" s="416" t="s">
        <v>803</v>
      </c>
      <c r="R186" s="284" t="s">
        <v>804</v>
      </c>
      <c r="S186" s="762"/>
      <c r="T186" s="285" t="s">
        <v>39</v>
      </c>
      <c r="U186" s="286" t="s">
        <v>45</v>
      </c>
      <c r="V186" s="286" t="s">
        <v>45</v>
      </c>
      <c r="W186" s="287"/>
      <c r="X186" s="285"/>
      <c r="Y186" s="472" t="s">
        <v>805</v>
      </c>
      <c r="Z186" s="470">
        <v>2</v>
      </c>
      <c r="AA186" s="536"/>
    </row>
    <row r="187" spans="1:27" ht="15" customHeight="1" x14ac:dyDescent="0.25">
      <c r="A187" s="897"/>
      <c r="B187" s="868"/>
      <c r="C187" s="860" t="s">
        <v>806</v>
      </c>
      <c r="D187" s="107" t="s">
        <v>33</v>
      </c>
      <c r="E187" s="107" t="s">
        <v>34</v>
      </c>
      <c r="F187" s="887" t="s">
        <v>807</v>
      </c>
      <c r="G187" s="8" t="s">
        <v>53</v>
      </c>
      <c r="H187" s="8" t="s">
        <v>53</v>
      </c>
      <c r="I187" s="11" t="s">
        <v>36</v>
      </c>
      <c r="J187" s="8" t="s">
        <v>53</v>
      </c>
      <c r="K187" s="11" t="s">
        <v>36</v>
      </c>
      <c r="L187" s="11" t="s">
        <v>36</v>
      </c>
      <c r="M187" s="11" t="s">
        <v>36</v>
      </c>
      <c r="N187" s="11" t="s">
        <v>36</v>
      </c>
      <c r="O187" s="1" t="s">
        <v>39</v>
      </c>
      <c r="P187" s="726" t="s">
        <v>797</v>
      </c>
      <c r="Q187" s="11" t="s">
        <v>808</v>
      </c>
      <c r="R187" s="112" t="s">
        <v>809</v>
      </c>
      <c r="S187" s="725" t="s">
        <v>187</v>
      </c>
      <c r="T187" s="139" t="s">
        <v>53</v>
      </c>
      <c r="U187" s="219" t="s">
        <v>147</v>
      </c>
      <c r="V187" s="219" t="s">
        <v>39</v>
      </c>
      <c r="W187" s="264" t="s">
        <v>810</v>
      </c>
      <c r="X187" s="140" t="s">
        <v>811</v>
      </c>
      <c r="Y187" s="183" t="s">
        <v>812</v>
      </c>
      <c r="Z187" s="181">
        <v>4</v>
      </c>
      <c r="AA187" s="168"/>
    </row>
    <row r="188" spans="1:27" ht="14.25" customHeight="1" x14ac:dyDescent="0.25">
      <c r="A188" s="897"/>
      <c r="B188" s="868"/>
      <c r="C188" s="861"/>
      <c r="D188" s="12" t="s">
        <v>48</v>
      </c>
      <c r="E188" s="12" t="s">
        <v>34</v>
      </c>
      <c r="F188" s="888"/>
      <c r="G188" s="1" t="s">
        <v>53</v>
      </c>
      <c r="H188" s="1" t="s">
        <v>53</v>
      </c>
      <c r="I188" s="1" t="s">
        <v>36</v>
      </c>
      <c r="J188" s="1" t="s">
        <v>53</v>
      </c>
      <c r="K188" s="1" t="s">
        <v>36</v>
      </c>
      <c r="L188" s="1" t="s">
        <v>36</v>
      </c>
      <c r="M188" s="1" t="s">
        <v>36</v>
      </c>
      <c r="N188" s="1" t="s">
        <v>36</v>
      </c>
      <c r="O188" s="1" t="s">
        <v>39</v>
      </c>
      <c r="P188" s="709"/>
      <c r="Q188" s="1" t="s">
        <v>799</v>
      </c>
      <c r="R188" s="241" t="s">
        <v>813</v>
      </c>
      <c r="S188" s="713"/>
      <c r="T188" s="256" t="s">
        <v>53</v>
      </c>
      <c r="U188" s="218" t="s">
        <v>79</v>
      </c>
      <c r="V188" s="218" t="s">
        <v>39</v>
      </c>
      <c r="W188" s="137" t="s">
        <v>814</v>
      </c>
      <c r="X188" s="611" t="s">
        <v>815</v>
      </c>
      <c r="Y188" s="188" t="s">
        <v>816</v>
      </c>
      <c r="Z188" s="172">
        <v>4</v>
      </c>
      <c r="AA188" s="350"/>
    </row>
    <row r="189" spans="1:27" ht="51.75" customHeight="1" thickBot="1" x14ac:dyDescent="0.3">
      <c r="A189" s="898"/>
      <c r="B189" s="899"/>
      <c r="C189" s="874"/>
      <c r="D189" s="233" t="s">
        <v>50</v>
      </c>
      <c r="E189" s="233" t="s">
        <v>34</v>
      </c>
      <c r="F189" s="959"/>
      <c r="G189" s="54" t="s">
        <v>53</v>
      </c>
      <c r="H189" s="54" t="s">
        <v>53</v>
      </c>
      <c r="I189" s="280" t="s">
        <v>36</v>
      </c>
      <c r="J189" s="54" t="s">
        <v>53</v>
      </c>
      <c r="K189" s="280" t="s">
        <v>36</v>
      </c>
      <c r="L189" s="280" t="s">
        <v>36</v>
      </c>
      <c r="M189" s="280" t="s">
        <v>36</v>
      </c>
      <c r="N189" s="280" t="s">
        <v>36</v>
      </c>
      <c r="O189" s="567" t="s">
        <v>37</v>
      </c>
      <c r="P189" s="710"/>
      <c r="Q189" s="280" t="s">
        <v>39</v>
      </c>
      <c r="R189" s="284" t="s">
        <v>817</v>
      </c>
      <c r="S189" s="762"/>
      <c r="T189" s="285" t="s">
        <v>818</v>
      </c>
      <c r="U189" s="286" t="s">
        <v>147</v>
      </c>
      <c r="V189" s="286" t="s">
        <v>102</v>
      </c>
      <c r="W189" s="287" t="s">
        <v>817</v>
      </c>
      <c r="X189" s="285"/>
      <c r="Y189" s="505" t="s">
        <v>819</v>
      </c>
      <c r="Z189" s="493">
        <v>5</v>
      </c>
      <c r="AA189" s="536"/>
    </row>
    <row r="190" spans="1:27" x14ac:dyDescent="0.25">
      <c r="Y190"/>
      <c r="Z190"/>
    </row>
    <row r="191" spans="1:27" x14ac:dyDescent="0.25">
      <c r="Y191"/>
      <c r="Z191"/>
    </row>
    <row r="192" spans="1:27" x14ac:dyDescent="0.25">
      <c r="Y192"/>
      <c r="Z192"/>
    </row>
    <row r="193" spans="25:26" x14ac:dyDescent="0.25">
      <c r="Y193"/>
      <c r="Z193"/>
    </row>
    <row r="194" spans="25:26" x14ac:dyDescent="0.25">
      <c r="Y194"/>
      <c r="Z194"/>
    </row>
    <row r="195" spans="25:26" x14ac:dyDescent="0.25">
      <c r="Y195"/>
      <c r="Z195"/>
    </row>
    <row r="196" spans="25:26" x14ac:dyDescent="0.25">
      <c r="Y196"/>
      <c r="Z196"/>
    </row>
    <row r="197" spans="25:26" x14ac:dyDescent="0.25">
      <c r="Y197"/>
      <c r="Z197"/>
    </row>
    <row r="198" spans="25:26" x14ac:dyDescent="0.25">
      <c r="Y198"/>
      <c r="Z198"/>
    </row>
    <row r="199" spans="25:26" x14ac:dyDescent="0.25">
      <c r="Y199"/>
      <c r="Z199"/>
    </row>
    <row r="200" spans="25:26" x14ac:dyDescent="0.25">
      <c r="Y200"/>
      <c r="Z200"/>
    </row>
    <row r="201" spans="25:26" x14ac:dyDescent="0.25">
      <c r="Y201"/>
      <c r="Z201"/>
    </row>
    <row r="202" spans="25:26" x14ac:dyDescent="0.25">
      <c r="Y202"/>
      <c r="Z202"/>
    </row>
    <row r="203" spans="25:26" x14ac:dyDescent="0.25">
      <c r="Y203"/>
      <c r="Z203"/>
    </row>
    <row r="204" spans="25:26" x14ac:dyDescent="0.25">
      <c r="Y204"/>
      <c r="Z204"/>
    </row>
    <row r="205" spans="25:26" x14ac:dyDescent="0.25">
      <c r="Y205"/>
      <c r="Z205"/>
    </row>
    <row r="206" spans="25:26" x14ac:dyDescent="0.25">
      <c r="Y206"/>
      <c r="Z206"/>
    </row>
    <row r="207" spans="25:26" x14ac:dyDescent="0.25">
      <c r="Y207"/>
      <c r="Z207"/>
    </row>
    <row r="208" spans="25:26" x14ac:dyDescent="0.25">
      <c r="Y208"/>
      <c r="Z208"/>
    </row>
    <row r="209" spans="25:26" x14ac:dyDescent="0.25">
      <c r="Y209"/>
      <c r="Z209"/>
    </row>
    <row r="210" spans="25:26" x14ac:dyDescent="0.25">
      <c r="Y210"/>
      <c r="Z210"/>
    </row>
    <row r="211" spans="25:26" x14ac:dyDescent="0.25">
      <c r="Y211"/>
      <c r="Z211"/>
    </row>
    <row r="212" spans="25:26" x14ac:dyDescent="0.25">
      <c r="Y212"/>
      <c r="Z212"/>
    </row>
    <row r="213" spans="25:26" x14ac:dyDescent="0.25">
      <c r="Y213"/>
      <c r="Z213"/>
    </row>
    <row r="214" spans="25:26" x14ac:dyDescent="0.25">
      <c r="Y214"/>
      <c r="Z214"/>
    </row>
    <row r="215" spans="25:26" x14ac:dyDescent="0.25">
      <c r="Y215"/>
      <c r="Z215"/>
    </row>
    <row r="216" spans="25:26" x14ac:dyDescent="0.25">
      <c r="Y216"/>
      <c r="Z216"/>
    </row>
    <row r="217" spans="25:26" x14ac:dyDescent="0.25">
      <c r="Y217"/>
      <c r="Z217"/>
    </row>
    <row r="218" spans="25:26" x14ac:dyDescent="0.25">
      <c r="Y218"/>
      <c r="Z218"/>
    </row>
    <row r="219" spans="25:26" x14ac:dyDescent="0.25">
      <c r="Y219"/>
      <c r="Z219"/>
    </row>
    <row r="220" spans="25:26" x14ac:dyDescent="0.25">
      <c r="Y220"/>
      <c r="Z220"/>
    </row>
    <row r="221" spans="25:26" x14ac:dyDescent="0.25">
      <c r="Y221"/>
      <c r="Z221"/>
    </row>
    <row r="222" spans="25:26" x14ac:dyDescent="0.25">
      <c r="Y222"/>
      <c r="Z222"/>
    </row>
    <row r="223" spans="25:26" x14ac:dyDescent="0.25">
      <c r="Y223"/>
      <c r="Z223"/>
    </row>
    <row r="224" spans="25:26" x14ac:dyDescent="0.25">
      <c r="Y224"/>
      <c r="Z224"/>
    </row>
    <row r="225" spans="25:26" x14ac:dyDescent="0.25">
      <c r="Y225"/>
      <c r="Z225"/>
    </row>
    <row r="226" spans="25:26" x14ac:dyDescent="0.25">
      <c r="Y226"/>
      <c r="Z226"/>
    </row>
    <row r="227" spans="25:26" x14ac:dyDescent="0.25">
      <c r="Y227"/>
      <c r="Z227"/>
    </row>
    <row r="228" spans="25:26" x14ac:dyDescent="0.25">
      <c r="Y228"/>
      <c r="Z228"/>
    </row>
    <row r="229" spans="25:26" x14ac:dyDescent="0.25">
      <c r="Y229"/>
      <c r="Z229"/>
    </row>
    <row r="230" spans="25:26" x14ac:dyDescent="0.25">
      <c r="Y230"/>
      <c r="Z230"/>
    </row>
    <row r="231" spans="25:26" x14ac:dyDescent="0.25">
      <c r="Y231"/>
      <c r="Z231"/>
    </row>
    <row r="232" spans="25:26" x14ac:dyDescent="0.25">
      <c r="Y232"/>
      <c r="Z232"/>
    </row>
    <row r="233" spans="25:26" x14ac:dyDescent="0.25">
      <c r="Y233"/>
      <c r="Z233"/>
    </row>
    <row r="234" spans="25:26" x14ac:dyDescent="0.25">
      <c r="Y234"/>
      <c r="Z234"/>
    </row>
    <row r="235" spans="25:26" x14ac:dyDescent="0.25">
      <c r="Y235"/>
      <c r="Z235"/>
    </row>
    <row r="236" spans="25:26" x14ac:dyDescent="0.25">
      <c r="Y236"/>
      <c r="Z236"/>
    </row>
    <row r="237" spans="25:26" x14ac:dyDescent="0.25">
      <c r="Y237"/>
      <c r="Z237"/>
    </row>
    <row r="238" spans="25:26" x14ac:dyDescent="0.25">
      <c r="Y238"/>
      <c r="Z238"/>
    </row>
    <row r="239" spans="25:26" x14ac:dyDescent="0.25">
      <c r="Y239"/>
      <c r="Z239"/>
    </row>
    <row r="240" spans="25:26" x14ac:dyDescent="0.25">
      <c r="Y240"/>
      <c r="Z240"/>
    </row>
    <row r="241" spans="25:26" x14ac:dyDescent="0.25">
      <c r="Y241"/>
      <c r="Z241"/>
    </row>
    <row r="242" spans="25:26" x14ac:dyDescent="0.25">
      <c r="Y242"/>
      <c r="Z242"/>
    </row>
    <row r="243" spans="25:26" x14ac:dyDescent="0.25">
      <c r="Y243"/>
      <c r="Z243"/>
    </row>
    <row r="244" spans="25:26" x14ac:dyDescent="0.25">
      <c r="Y244"/>
      <c r="Z244"/>
    </row>
    <row r="245" spans="25:26" x14ac:dyDescent="0.25">
      <c r="Y245"/>
      <c r="Z245"/>
    </row>
    <row r="246" spans="25:26" x14ac:dyDescent="0.25">
      <c r="Y246"/>
      <c r="Z246"/>
    </row>
    <row r="247" spans="25:26" x14ac:dyDescent="0.25">
      <c r="Y247"/>
      <c r="Z247"/>
    </row>
    <row r="248" spans="25:26" x14ac:dyDescent="0.25">
      <c r="Y248"/>
      <c r="Z248"/>
    </row>
    <row r="249" spans="25:26" x14ac:dyDescent="0.25">
      <c r="Y249"/>
      <c r="Z249"/>
    </row>
    <row r="250" spans="25:26" x14ac:dyDescent="0.25">
      <c r="Y250"/>
      <c r="Z250"/>
    </row>
    <row r="251" spans="25:26" x14ac:dyDescent="0.25">
      <c r="Y251"/>
      <c r="Z251"/>
    </row>
    <row r="252" spans="25:26" x14ac:dyDescent="0.25">
      <c r="Y252"/>
      <c r="Z252"/>
    </row>
    <row r="253" spans="25:26" x14ac:dyDescent="0.25">
      <c r="Y253"/>
      <c r="Z253"/>
    </row>
  </sheetData>
  <autoFilter ref="A2:AA189" xr:uid="{00000000-0001-0000-0000-000000000000}"/>
  <mergeCells count="1005">
    <mergeCell ref="V7:V8"/>
    <mergeCell ref="V10:V11"/>
    <mergeCell ref="V12:V13"/>
    <mergeCell ref="V14:V15"/>
    <mergeCell ref="V16:V17"/>
    <mergeCell ref="V29:V30"/>
    <mergeCell ref="V31:V32"/>
    <mergeCell ref="V33:V35"/>
    <mergeCell ref="V79:V80"/>
    <mergeCell ref="V81:V83"/>
    <mergeCell ref="V84:V86"/>
    <mergeCell ref="V87:V88"/>
    <mergeCell ref="V89:V90"/>
    <mergeCell ref="U53:U55"/>
    <mergeCell ref="K89:K90"/>
    <mergeCell ref="L89:L90"/>
    <mergeCell ref="M89:M90"/>
    <mergeCell ref="N89:N90"/>
    <mergeCell ref="P84:P86"/>
    <mergeCell ref="Q84:Q86"/>
    <mergeCell ref="R84:R86"/>
    <mergeCell ref="M84:M86"/>
    <mergeCell ref="N84:N86"/>
    <mergeCell ref="M40:M42"/>
    <mergeCell ref="L40:L42"/>
    <mergeCell ref="L60:L63"/>
    <mergeCell ref="K40:K42"/>
    <mergeCell ref="K45:K48"/>
    <mergeCell ref="R56:R59"/>
    <mergeCell ref="M56:M59"/>
    <mergeCell ref="M71:M72"/>
    <mergeCell ref="N71:N72"/>
    <mergeCell ref="M49:M52"/>
    <mergeCell ref="M43:M44"/>
    <mergeCell ref="M45:M48"/>
    <mergeCell ref="R45:R48"/>
    <mergeCell ref="M53:M55"/>
    <mergeCell ref="O67:O68"/>
    <mergeCell ref="O69:O70"/>
    <mergeCell ref="O40:O42"/>
    <mergeCell ref="O60:O63"/>
    <mergeCell ref="O71:O72"/>
    <mergeCell ref="V127:V128"/>
    <mergeCell ref="V36:V39"/>
    <mergeCell ref="V40:V42"/>
    <mergeCell ref="V43:V44"/>
    <mergeCell ref="V45:V48"/>
    <mergeCell ref="V49:V52"/>
    <mergeCell ref="V53:V55"/>
    <mergeCell ref="V56:V59"/>
    <mergeCell ref="V60:V63"/>
    <mergeCell ref="V67:V68"/>
    <mergeCell ref="T87:T88"/>
    <mergeCell ref="U87:U88"/>
    <mergeCell ref="Q127:Q128"/>
    <mergeCell ref="V71:V72"/>
    <mergeCell ref="V74:V75"/>
    <mergeCell ref="R60:R63"/>
    <mergeCell ref="U56:U59"/>
    <mergeCell ref="R91:R92"/>
    <mergeCell ref="K129:K130"/>
    <mergeCell ref="L111:L112"/>
    <mergeCell ref="S93:S96"/>
    <mergeCell ref="R81:R83"/>
    <mergeCell ref="R71:R72"/>
    <mergeCell ref="V91:V92"/>
    <mergeCell ref="U104:U105"/>
    <mergeCell ref="Q36:Q39"/>
    <mergeCell ref="S74:S75"/>
    <mergeCell ref="K36:K39"/>
    <mergeCell ref="R87:R88"/>
    <mergeCell ref="L49:L52"/>
    <mergeCell ref="L69:L70"/>
    <mergeCell ref="M69:M70"/>
    <mergeCell ref="L53:L55"/>
    <mergeCell ref="L43:L44"/>
    <mergeCell ref="P81:P83"/>
    <mergeCell ref="P60:P63"/>
    <mergeCell ref="T53:T55"/>
    <mergeCell ref="S56:S59"/>
    <mergeCell ref="Q40:Q42"/>
    <mergeCell ref="Q81:Q83"/>
    <mergeCell ref="P87:P92"/>
    <mergeCell ref="P79:P80"/>
    <mergeCell ref="Q79:Q80"/>
    <mergeCell ref="Q87:Q88"/>
    <mergeCell ref="M87:M88"/>
    <mergeCell ref="Q91:Q92"/>
    <mergeCell ref="P56:P59"/>
    <mergeCell ref="Q56:Q59"/>
    <mergeCell ref="R79:R80"/>
    <mergeCell ref="T74:T75"/>
    <mergeCell ref="Z67:Z68"/>
    <mergeCell ref="Y67:Y68"/>
    <mergeCell ref="Y104:Y105"/>
    <mergeCell ref="Y111:Y112"/>
    <mergeCell ref="Y129:Y130"/>
    <mergeCell ref="Z129:Z130"/>
    <mergeCell ref="X127:X128"/>
    <mergeCell ref="Z71:Z72"/>
    <mergeCell ref="Y87:Y88"/>
    <mergeCell ref="Z87:Z88"/>
    <mergeCell ref="Y79:Y80"/>
    <mergeCell ref="Z79:Z80"/>
    <mergeCell ref="Z81:Z83"/>
    <mergeCell ref="Z84:Z86"/>
    <mergeCell ref="Y81:Y83"/>
    <mergeCell ref="Y84:Y86"/>
    <mergeCell ref="X104:X105"/>
    <mergeCell ref="Y127:Y128"/>
    <mergeCell ref="Y71:Y72"/>
    <mergeCell ref="Y74:Y75"/>
    <mergeCell ref="Z74:Z75"/>
    <mergeCell ref="X74:X75"/>
    <mergeCell ref="Z89:Z90"/>
    <mergeCell ref="Z91:Z92"/>
    <mergeCell ref="X129:X130"/>
    <mergeCell ref="Z93:Z94"/>
    <mergeCell ref="Z95:Z96"/>
    <mergeCell ref="Y89:Y90"/>
    <mergeCell ref="Y91:Y92"/>
    <mergeCell ref="Y93:Y94"/>
    <mergeCell ref="Y95:Y96"/>
    <mergeCell ref="T91:T92"/>
    <mergeCell ref="U91:U92"/>
    <mergeCell ref="W91:W92"/>
    <mergeCell ref="X91:X92"/>
    <mergeCell ref="U84:U86"/>
    <mergeCell ref="T84:T86"/>
    <mergeCell ref="T79:T80"/>
    <mergeCell ref="V93:V94"/>
    <mergeCell ref="V95:V96"/>
    <mergeCell ref="Z69:Z70"/>
    <mergeCell ref="Y69:Y70"/>
    <mergeCell ref="Y179:Y183"/>
    <mergeCell ref="Y151:Y152"/>
    <mergeCell ref="Y134:Y135"/>
    <mergeCell ref="Z134:Z135"/>
    <mergeCell ref="Z136:Z137"/>
    <mergeCell ref="Z138:Z139"/>
    <mergeCell ref="Z169:Z173"/>
    <mergeCell ref="X142:X143"/>
    <mergeCell ref="X174:X178"/>
    <mergeCell ref="Z179:Z183"/>
    <mergeCell ref="W131:W132"/>
    <mergeCell ref="W174:W178"/>
    <mergeCell ref="W156:W157"/>
    <mergeCell ref="X138:X139"/>
    <mergeCell ref="W104:W105"/>
    <mergeCell ref="T120:T121"/>
    <mergeCell ref="U120:U121"/>
    <mergeCell ref="X156:X157"/>
    <mergeCell ref="Y156:Y157"/>
    <mergeCell ref="Z127:Z128"/>
    <mergeCell ref="X109:X110"/>
    <mergeCell ref="Z109:Z110"/>
    <mergeCell ref="Z111:Z112"/>
    <mergeCell ref="Y109:Y110"/>
    <mergeCell ref="Z151:Z152"/>
    <mergeCell ref="Z120:Z121"/>
    <mergeCell ref="Z122:Z123"/>
    <mergeCell ref="Y120:Y121"/>
    <mergeCell ref="Y122:Y123"/>
    <mergeCell ref="Y131:Y132"/>
    <mergeCell ref="Z156:Z157"/>
    <mergeCell ref="Z104:Z105"/>
    <mergeCell ref="Q169:Q173"/>
    <mergeCell ref="W179:W183"/>
    <mergeCell ref="T174:T178"/>
    <mergeCell ref="U174:U178"/>
    <mergeCell ref="T142:T143"/>
    <mergeCell ref="L169:L173"/>
    <mergeCell ref="N169:N173"/>
    <mergeCell ref="K179:K183"/>
    <mergeCell ref="W142:W143"/>
    <mergeCell ref="Z174:Z178"/>
    <mergeCell ref="U142:U143"/>
    <mergeCell ref="W151:W152"/>
    <mergeCell ref="X151:X152"/>
    <mergeCell ref="Q179:Q183"/>
    <mergeCell ref="R179:R183"/>
    <mergeCell ref="T169:T173"/>
    <mergeCell ref="S163:S165"/>
    <mergeCell ref="S166:S168"/>
    <mergeCell ref="U179:U183"/>
    <mergeCell ref="V179:V183"/>
    <mergeCell ref="V142:V143"/>
    <mergeCell ref="V151:V152"/>
    <mergeCell ref="V156:V157"/>
    <mergeCell ref="V169:V173"/>
    <mergeCell ref="V174:V178"/>
    <mergeCell ref="U169:U173"/>
    <mergeCell ref="W169:W173"/>
    <mergeCell ref="X169:X173"/>
    <mergeCell ref="Y169:Y173"/>
    <mergeCell ref="Y142:Y143"/>
    <mergeCell ref="Z142:Z143"/>
    <mergeCell ref="Y174:Y178"/>
    <mergeCell ref="C184:C186"/>
    <mergeCell ref="C187:C189"/>
    <mergeCell ref="F187:F189"/>
    <mergeCell ref="D169:D173"/>
    <mergeCell ref="E169:E173"/>
    <mergeCell ref="D174:D178"/>
    <mergeCell ref="E174:E178"/>
    <mergeCell ref="D179:D183"/>
    <mergeCell ref="K169:K173"/>
    <mergeCell ref="X131:X132"/>
    <mergeCell ref="W138:W139"/>
    <mergeCell ref="X134:X135"/>
    <mergeCell ref="X136:X137"/>
    <mergeCell ref="Q134:Q135"/>
    <mergeCell ref="R134:R135"/>
    <mergeCell ref="Q136:Q137"/>
    <mergeCell ref="R136:R137"/>
    <mergeCell ref="T134:T135"/>
    <mergeCell ref="U134:U135"/>
    <mergeCell ref="Q131:Q132"/>
    <mergeCell ref="T136:T137"/>
    <mergeCell ref="U136:U137"/>
    <mergeCell ref="W136:W137"/>
    <mergeCell ref="Q138:Q139"/>
    <mergeCell ref="R138:R139"/>
    <mergeCell ref="X179:X183"/>
    <mergeCell ref="N136:N137"/>
    <mergeCell ref="N131:N132"/>
    <mergeCell ref="N134:N135"/>
    <mergeCell ref="P179:P183"/>
    <mergeCell ref="P147:P148"/>
    <mergeCell ref="L179:L183"/>
    <mergeCell ref="J163:J165"/>
    <mergeCell ref="J166:J168"/>
    <mergeCell ref="P163:P165"/>
    <mergeCell ref="P166:P168"/>
    <mergeCell ref="S153:S155"/>
    <mergeCell ref="S156:S159"/>
    <mergeCell ref="J153:J155"/>
    <mergeCell ref="J156:J159"/>
    <mergeCell ref="D151:D152"/>
    <mergeCell ref="P149:P152"/>
    <mergeCell ref="S149:S152"/>
    <mergeCell ref="P153:P155"/>
    <mergeCell ref="P156:P159"/>
    <mergeCell ref="S169:S173"/>
    <mergeCell ref="S174:S178"/>
    <mergeCell ref="S179:S183"/>
    <mergeCell ref="N151:N152"/>
    <mergeCell ref="Q151:Q152"/>
    <mergeCell ref="R151:R152"/>
    <mergeCell ref="P160:P162"/>
    <mergeCell ref="F153:F155"/>
    <mergeCell ref="O169:O173"/>
    <mergeCell ref="O174:O178"/>
    <mergeCell ref="O179:O183"/>
    <mergeCell ref="K156:K157"/>
    <mergeCell ref="L156:L157"/>
    <mergeCell ref="M156:M157"/>
    <mergeCell ref="N156:N157"/>
    <mergeCell ref="Q156:Q157"/>
    <mergeCell ref="R156:R157"/>
    <mergeCell ref="M179:M183"/>
    <mergeCell ref="N179:N183"/>
    <mergeCell ref="C156:C159"/>
    <mergeCell ref="D156:D157"/>
    <mergeCell ref="E156:E157"/>
    <mergeCell ref="S160:S162"/>
    <mergeCell ref="O151:O152"/>
    <mergeCell ref="O156:O157"/>
    <mergeCell ref="T151:T152"/>
    <mergeCell ref="U151:U152"/>
    <mergeCell ref="T179:T183"/>
    <mergeCell ref="R131:R132"/>
    <mergeCell ref="P134:P137"/>
    <mergeCell ref="R169:R173"/>
    <mergeCell ref="Q174:Q178"/>
    <mergeCell ref="R174:R178"/>
    <mergeCell ref="K174:K178"/>
    <mergeCell ref="M174:M178"/>
    <mergeCell ref="N174:N178"/>
    <mergeCell ref="L174:L178"/>
    <mergeCell ref="M169:M173"/>
    <mergeCell ref="J179:J183"/>
    <mergeCell ref="C160:C162"/>
    <mergeCell ref="C163:C165"/>
    <mergeCell ref="C166:C168"/>
    <mergeCell ref="F160:F162"/>
    <mergeCell ref="J160:J162"/>
    <mergeCell ref="P169:P173"/>
    <mergeCell ref="P174:P178"/>
    <mergeCell ref="S147:S148"/>
    <mergeCell ref="N138:N139"/>
    <mergeCell ref="N142:N143"/>
    <mergeCell ref="S127:S132"/>
    <mergeCell ref="T127:T128"/>
    <mergeCell ref="B149:B159"/>
    <mergeCell ref="L142:L143"/>
    <mergeCell ref="M142:M143"/>
    <mergeCell ref="C142:C145"/>
    <mergeCell ref="C146:C148"/>
    <mergeCell ref="B133:B148"/>
    <mergeCell ref="C138:C141"/>
    <mergeCell ref="D142:D143"/>
    <mergeCell ref="E142:E143"/>
    <mergeCell ref="D134:D135"/>
    <mergeCell ref="E134:E135"/>
    <mergeCell ref="D136:D137"/>
    <mergeCell ref="E136:E137"/>
    <mergeCell ref="L136:L137"/>
    <mergeCell ref="M136:M137"/>
    <mergeCell ref="J138:J139"/>
    <mergeCell ref="K134:K135"/>
    <mergeCell ref="J142:J143"/>
    <mergeCell ref="K142:K143"/>
    <mergeCell ref="D138:D139"/>
    <mergeCell ref="J134:J135"/>
    <mergeCell ref="E151:E152"/>
    <mergeCell ref="K151:K152"/>
    <mergeCell ref="L151:L152"/>
    <mergeCell ref="M151:M152"/>
    <mergeCell ref="L138:L139"/>
    <mergeCell ref="M138:M139"/>
    <mergeCell ref="E138:E139"/>
    <mergeCell ref="K138:K139"/>
    <mergeCell ref="F147:F148"/>
    <mergeCell ref="J136:J137"/>
    <mergeCell ref="K136:K137"/>
    <mergeCell ref="N129:N130"/>
    <mergeCell ref="J1:J2"/>
    <mergeCell ref="U14:U15"/>
    <mergeCell ref="W14:W15"/>
    <mergeCell ref="X14:X15"/>
    <mergeCell ref="P14:P15"/>
    <mergeCell ref="P16:P17"/>
    <mergeCell ref="J7:J8"/>
    <mergeCell ref="K127:K128"/>
    <mergeCell ref="L127:L128"/>
    <mergeCell ref="M127:M128"/>
    <mergeCell ref="K131:K132"/>
    <mergeCell ref="L131:L132"/>
    <mergeCell ref="L134:L135"/>
    <mergeCell ref="M134:M135"/>
    <mergeCell ref="L129:L130"/>
    <mergeCell ref="M129:M130"/>
    <mergeCell ref="M131:M132"/>
    <mergeCell ref="W120:W121"/>
    <mergeCell ref="X120:X121"/>
    <mergeCell ref="U127:U128"/>
    <mergeCell ref="W129:W130"/>
    <mergeCell ref="V129:V130"/>
    <mergeCell ref="V131:V132"/>
    <mergeCell ref="V134:V135"/>
    <mergeCell ref="J127:J128"/>
    <mergeCell ref="W134:W135"/>
    <mergeCell ref="T129:T130"/>
    <mergeCell ref="T131:T132"/>
    <mergeCell ref="U131:U132"/>
    <mergeCell ref="V104:V105"/>
    <mergeCell ref="V109:V110"/>
    <mergeCell ref="S12:S13"/>
    <mergeCell ref="T12:T13"/>
    <mergeCell ref="R12:R13"/>
    <mergeCell ref="T7:T8"/>
    <mergeCell ref="Q12:Q13"/>
    <mergeCell ref="Q7:Q8"/>
    <mergeCell ref="S7:S9"/>
    <mergeCell ref="Y10:Y11"/>
    <mergeCell ref="R16:R17"/>
    <mergeCell ref="Z10:Z11"/>
    <mergeCell ref="Y12:Y13"/>
    <mergeCell ref="Z12:Z13"/>
    <mergeCell ref="Z16:Z17"/>
    <mergeCell ref="Y16:Y17"/>
    <mergeCell ref="T138:T139"/>
    <mergeCell ref="U138:U139"/>
    <mergeCell ref="S138:S141"/>
    <mergeCell ref="W127:W128"/>
    <mergeCell ref="Z131:Z132"/>
    <mergeCell ref="Y136:Y137"/>
    <mergeCell ref="Y138:Y139"/>
    <mergeCell ref="V111:V112"/>
    <mergeCell ref="V120:V121"/>
    <mergeCell ref="V122:V123"/>
    <mergeCell ref="U129:U130"/>
    <mergeCell ref="W87:W88"/>
    <mergeCell ref="X87:X88"/>
    <mergeCell ref="T89:T90"/>
    <mergeCell ref="U89:U90"/>
    <mergeCell ref="U79:U80"/>
    <mergeCell ref="W79:W80"/>
    <mergeCell ref="X79:X80"/>
    <mergeCell ref="J129:J130"/>
    <mergeCell ref="J131:J132"/>
    <mergeCell ref="K53:K55"/>
    <mergeCell ref="A133:A189"/>
    <mergeCell ref="C133:C137"/>
    <mergeCell ref="C153:C155"/>
    <mergeCell ref="C149:C152"/>
    <mergeCell ref="E179:E183"/>
    <mergeCell ref="C169:C183"/>
    <mergeCell ref="B160:B183"/>
    <mergeCell ref="J169:J173"/>
    <mergeCell ref="F163:F165"/>
    <mergeCell ref="F166:F168"/>
    <mergeCell ref="J174:J178"/>
    <mergeCell ref="B184:B189"/>
    <mergeCell ref="F185:F186"/>
    <mergeCell ref="J71:J72"/>
    <mergeCell ref="K71:K72"/>
    <mergeCell ref="K69:K70"/>
    <mergeCell ref="K67:K68"/>
    <mergeCell ref="K56:K59"/>
    <mergeCell ref="A3:A72"/>
    <mergeCell ref="B53:B72"/>
    <mergeCell ref="D67:D68"/>
    <mergeCell ref="D69:D70"/>
    <mergeCell ref="C67:C72"/>
    <mergeCell ref="C24:C27"/>
    <mergeCell ref="B28:B52"/>
    <mergeCell ref="E71:E72"/>
    <mergeCell ref="C43:C52"/>
    <mergeCell ref="D33:D35"/>
    <mergeCell ref="C18:C20"/>
    <mergeCell ref="C6:C9"/>
    <mergeCell ref="J12:J13"/>
    <mergeCell ref="K12:K13"/>
    <mergeCell ref="L12:L13"/>
    <mergeCell ref="K7:K8"/>
    <mergeCell ref="L7:L8"/>
    <mergeCell ref="M7:M8"/>
    <mergeCell ref="K10:K11"/>
    <mergeCell ref="L10:L11"/>
    <mergeCell ref="M10:M11"/>
    <mergeCell ref="E7:E8"/>
    <mergeCell ref="D7:D8"/>
    <mergeCell ref="J16:J17"/>
    <mergeCell ref="K14:K15"/>
    <mergeCell ref="L14:L15"/>
    <mergeCell ref="M14:M15"/>
    <mergeCell ref="J10:J11"/>
    <mergeCell ref="C10:C17"/>
    <mergeCell ref="D10:D11"/>
    <mergeCell ref="E14:E17"/>
    <mergeCell ref="D14:D17"/>
    <mergeCell ref="J104:J105"/>
    <mergeCell ref="D89:D90"/>
    <mergeCell ref="E89:E90"/>
    <mergeCell ref="J89:J90"/>
    <mergeCell ref="K79:K80"/>
    <mergeCell ref="L79:L80"/>
    <mergeCell ref="K109:K110"/>
    <mergeCell ref="L109:L110"/>
    <mergeCell ref="K104:K105"/>
    <mergeCell ref="L87:L88"/>
    <mergeCell ref="L31:L32"/>
    <mergeCell ref="F18:F20"/>
    <mergeCell ref="G18:G20"/>
    <mergeCell ref="N7:N8"/>
    <mergeCell ref="M12:M13"/>
    <mergeCell ref="N12:N13"/>
    <mergeCell ref="J14:J15"/>
    <mergeCell ref="N14:N15"/>
    <mergeCell ref="N10:N11"/>
    <mergeCell ref="J87:J88"/>
    <mergeCell ref="K87:K88"/>
    <mergeCell ref="D91:D92"/>
    <mergeCell ref="E91:E92"/>
    <mergeCell ref="J91:J92"/>
    <mergeCell ref="K91:K92"/>
    <mergeCell ref="M81:M83"/>
    <mergeCell ref="N81:N83"/>
    <mergeCell ref="N60:N63"/>
    <mergeCell ref="E56:E59"/>
    <mergeCell ref="E67:E68"/>
    <mergeCell ref="M79:M80"/>
    <mergeCell ref="N79:N80"/>
    <mergeCell ref="F124:F126"/>
    <mergeCell ref="P33:P42"/>
    <mergeCell ref="L56:L59"/>
    <mergeCell ref="C93:C97"/>
    <mergeCell ref="L81:L83"/>
    <mergeCell ref="D43:D44"/>
    <mergeCell ref="D45:D48"/>
    <mergeCell ref="D49:D52"/>
    <mergeCell ref="E43:E44"/>
    <mergeCell ref="E45:E48"/>
    <mergeCell ref="E49:E52"/>
    <mergeCell ref="F76:F78"/>
    <mergeCell ref="L71:L72"/>
    <mergeCell ref="C64:C66"/>
    <mergeCell ref="C53:C63"/>
    <mergeCell ref="K49:K52"/>
    <mergeCell ref="K43:K44"/>
    <mergeCell ref="L67:L68"/>
    <mergeCell ref="J67:J68"/>
    <mergeCell ref="J69:J70"/>
    <mergeCell ref="L45:L48"/>
    <mergeCell ref="J41:J42"/>
    <mergeCell ref="E69:E70"/>
    <mergeCell ref="E53:E55"/>
    <mergeCell ref="F101:F103"/>
    <mergeCell ref="D109:D110"/>
    <mergeCell ref="E109:E110"/>
    <mergeCell ref="D111:D112"/>
    <mergeCell ref="E111:E112"/>
    <mergeCell ref="D40:D42"/>
    <mergeCell ref="E40:E42"/>
    <mergeCell ref="D56:D59"/>
    <mergeCell ref="D36:D39"/>
    <mergeCell ref="E36:E39"/>
    <mergeCell ref="R14:R15"/>
    <mergeCell ref="K33:K35"/>
    <mergeCell ref="L33:L35"/>
    <mergeCell ref="J29:J30"/>
    <mergeCell ref="M33:M35"/>
    <mergeCell ref="N33:N35"/>
    <mergeCell ref="L36:L39"/>
    <mergeCell ref="M36:M39"/>
    <mergeCell ref="R36:R39"/>
    <mergeCell ref="S10:S11"/>
    <mergeCell ref="K29:K30"/>
    <mergeCell ref="L29:L30"/>
    <mergeCell ref="M29:M30"/>
    <mergeCell ref="N29:N30"/>
    <mergeCell ref="J31:J32"/>
    <mergeCell ref="J34:J35"/>
    <mergeCell ref="J38:J39"/>
    <mergeCell ref="S29:S32"/>
    <mergeCell ref="E33:E35"/>
    <mergeCell ref="E10:E11"/>
    <mergeCell ref="E12:E13"/>
    <mergeCell ref="D29:D30"/>
    <mergeCell ref="D31:D32"/>
    <mergeCell ref="E29:E30"/>
    <mergeCell ref="E31:E32"/>
    <mergeCell ref="M31:M32"/>
    <mergeCell ref="Q33:Q35"/>
    <mergeCell ref="R33:R35"/>
    <mergeCell ref="S33:S42"/>
    <mergeCell ref="Q16:Q17"/>
    <mergeCell ref="Y31:Y32"/>
    <mergeCell ref="U10:U11"/>
    <mergeCell ref="T31:T32"/>
    <mergeCell ref="T33:T35"/>
    <mergeCell ref="U31:U32"/>
    <mergeCell ref="U29:U30"/>
    <mergeCell ref="R31:R32"/>
    <mergeCell ref="Q31:Q32"/>
    <mergeCell ref="J56:J59"/>
    <mergeCell ref="J53:J55"/>
    <mergeCell ref="C33:C42"/>
    <mergeCell ref="D71:D72"/>
    <mergeCell ref="S64:S66"/>
    <mergeCell ref="P7:P9"/>
    <mergeCell ref="C28:C32"/>
    <mergeCell ref="K31:K32"/>
    <mergeCell ref="N31:N32"/>
    <mergeCell ref="P18:P20"/>
    <mergeCell ref="N16:N17"/>
    <mergeCell ref="N40:N42"/>
    <mergeCell ref="N56:N59"/>
    <mergeCell ref="J43:J44"/>
    <mergeCell ref="J45:J48"/>
    <mergeCell ref="J49:J52"/>
    <mergeCell ref="M16:M17"/>
    <mergeCell ref="K16:K17"/>
    <mergeCell ref="L16:L17"/>
    <mergeCell ref="F21:F22"/>
    <mergeCell ref="D53:D55"/>
    <mergeCell ref="R10:R11"/>
    <mergeCell ref="S18:S20"/>
    <mergeCell ref="D12:D13"/>
    <mergeCell ref="B18:B27"/>
    <mergeCell ref="C21:C23"/>
    <mergeCell ref="D26:D27"/>
    <mergeCell ref="E26:E27"/>
    <mergeCell ref="B3:B17"/>
    <mergeCell ref="C3:C5"/>
    <mergeCell ref="S87:S92"/>
    <mergeCell ref="U122:U123"/>
    <mergeCell ref="W122:W123"/>
    <mergeCell ref="X122:X123"/>
    <mergeCell ref="U111:U112"/>
    <mergeCell ref="W111:W112"/>
    <mergeCell ref="X111:X112"/>
    <mergeCell ref="T56:T59"/>
    <mergeCell ref="S84:S86"/>
    <mergeCell ref="X93:X94"/>
    <mergeCell ref="T95:T96"/>
    <mergeCell ref="U95:U96"/>
    <mergeCell ref="W95:W96"/>
    <mergeCell ref="X95:X96"/>
    <mergeCell ref="T93:T94"/>
    <mergeCell ref="U93:U94"/>
    <mergeCell ref="W93:W94"/>
    <mergeCell ref="W89:W90"/>
    <mergeCell ref="X89:X90"/>
    <mergeCell ref="W109:W110"/>
    <mergeCell ref="T71:T72"/>
    <mergeCell ref="S60:S63"/>
    <mergeCell ref="T60:T63"/>
    <mergeCell ref="U69:U70"/>
    <mergeCell ref="W69:W70"/>
    <mergeCell ref="X69:X70"/>
    <mergeCell ref="C87:C92"/>
    <mergeCell ref="B87:B92"/>
    <mergeCell ref="D87:D88"/>
    <mergeCell ref="E87:E88"/>
    <mergeCell ref="N95:N96"/>
    <mergeCell ref="X60:X63"/>
    <mergeCell ref="V69:V70"/>
    <mergeCell ref="Q67:Q68"/>
    <mergeCell ref="T67:T68"/>
    <mergeCell ref="U67:U68"/>
    <mergeCell ref="P76:P78"/>
    <mergeCell ref="N74:N75"/>
    <mergeCell ref="P64:P66"/>
    <mergeCell ref="U71:U72"/>
    <mergeCell ref="W71:W72"/>
    <mergeCell ref="X71:X72"/>
    <mergeCell ref="N69:N70"/>
    <mergeCell ref="Q69:Q70"/>
    <mergeCell ref="R69:R70"/>
    <mergeCell ref="N67:N68"/>
    <mergeCell ref="R67:R68"/>
    <mergeCell ref="Q60:Q63"/>
    <mergeCell ref="U60:U63"/>
    <mergeCell ref="W60:W63"/>
    <mergeCell ref="W67:W68"/>
    <mergeCell ref="S81:S83"/>
    <mergeCell ref="S79:S80"/>
    <mergeCell ref="M60:M63"/>
    <mergeCell ref="B79:B86"/>
    <mergeCell ref="C76:C78"/>
    <mergeCell ref="E79:E80"/>
    <mergeCell ref="X84:X86"/>
    <mergeCell ref="A73:A86"/>
    <mergeCell ref="D81:D83"/>
    <mergeCell ref="E81:E83"/>
    <mergeCell ref="J81:J83"/>
    <mergeCell ref="K81:K83"/>
    <mergeCell ref="D79:D80"/>
    <mergeCell ref="B73:B78"/>
    <mergeCell ref="G74:G75"/>
    <mergeCell ref="H74:H75"/>
    <mergeCell ref="C73:C75"/>
    <mergeCell ref="I74:I75"/>
    <mergeCell ref="C79:C86"/>
    <mergeCell ref="F74:F75"/>
    <mergeCell ref="J74:J75"/>
    <mergeCell ref="K74:K75"/>
    <mergeCell ref="L84:L86"/>
    <mergeCell ref="R74:R75"/>
    <mergeCell ref="L74:L75"/>
    <mergeCell ref="O84:O86"/>
    <mergeCell ref="D84:D86"/>
    <mergeCell ref="E84:E86"/>
    <mergeCell ref="J84:J86"/>
    <mergeCell ref="K84:K86"/>
    <mergeCell ref="O74:O75"/>
    <mergeCell ref="O79:O80"/>
    <mergeCell ref="O81:O83"/>
    <mergeCell ref="L122:L123"/>
    <mergeCell ref="M122:M123"/>
    <mergeCell ref="M120:M121"/>
    <mergeCell ref="N122:N123"/>
    <mergeCell ref="K120:K121"/>
    <mergeCell ref="K122:K123"/>
    <mergeCell ref="F116:F118"/>
    <mergeCell ref="J116:J118"/>
    <mergeCell ref="A87:A97"/>
    <mergeCell ref="D93:D94"/>
    <mergeCell ref="E93:E94"/>
    <mergeCell ref="D95:D96"/>
    <mergeCell ref="E95:E96"/>
    <mergeCell ref="J120:J121"/>
    <mergeCell ref="J122:J123"/>
    <mergeCell ref="L120:L121"/>
    <mergeCell ref="D120:D121"/>
    <mergeCell ref="F113:F114"/>
    <mergeCell ref="N109:N110"/>
    <mergeCell ref="K111:K112"/>
    <mergeCell ref="L104:L105"/>
    <mergeCell ref="M104:M105"/>
    <mergeCell ref="J109:J110"/>
    <mergeCell ref="J111:J112"/>
    <mergeCell ref="A98:A115"/>
    <mergeCell ref="B93:B97"/>
    <mergeCell ref="C116:C118"/>
    <mergeCell ref="B98:B103"/>
    <mergeCell ref="A116:A132"/>
    <mergeCell ref="D104:D105"/>
    <mergeCell ref="E104:E105"/>
    <mergeCell ref="C104:C107"/>
    <mergeCell ref="C108:C112"/>
    <mergeCell ref="B116:B123"/>
    <mergeCell ref="B104:B112"/>
    <mergeCell ref="B113:B115"/>
    <mergeCell ref="B124:B132"/>
    <mergeCell ref="C98:C100"/>
    <mergeCell ref="C119:C123"/>
    <mergeCell ref="C124:C126"/>
    <mergeCell ref="C127:C132"/>
    <mergeCell ref="D131:D132"/>
    <mergeCell ref="E131:E132"/>
    <mergeCell ref="C113:C115"/>
    <mergeCell ref="D127:D128"/>
    <mergeCell ref="E127:E128"/>
    <mergeCell ref="D129:D130"/>
    <mergeCell ref="E129:E130"/>
    <mergeCell ref="C101:C103"/>
    <mergeCell ref="E120:E121"/>
    <mergeCell ref="D122:D123"/>
    <mergeCell ref="E122:E123"/>
    <mergeCell ref="Z60:Z63"/>
    <mergeCell ref="Y60:Y63"/>
    <mergeCell ref="K60:K63"/>
    <mergeCell ref="J60:J63"/>
    <mergeCell ref="E60:E63"/>
    <mergeCell ref="D60:D63"/>
    <mergeCell ref="J93:J94"/>
    <mergeCell ref="J95:J96"/>
    <mergeCell ref="R89:R90"/>
    <mergeCell ref="N87:N88"/>
    <mergeCell ref="L91:L92"/>
    <mergeCell ref="M91:M92"/>
    <mergeCell ref="N91:N92"/>
    <mergeCell ref="K93:K94"/>
    <mergeCell ref="L93:L94"/>
    <mergeCell ref="M93:M94"/>
    <mergeCell ref="N93:N94"/>
    <mergeCell ref="K95:K96"/>
    <mergeCell ref="L95:L96"/>
    <mergeCell ref="M95:M96"/>
    <mergeCell ref="Q89:Q90"/>
    <mergeCell ref="P93:P96"/>
    <mergeCell ref="M67:M68"/>
    <mergeCell ref="Q74:Q75"/>
    <mergeCell ref="P74:P75"/>
    <mergeCell ref="M74:M75"/>
    <mergeCell ref="U74:U75"/>
    <mergeCell ref="S76:S78"/>
    <mergeCell ref="P67:P72"/>
    <mergeCell ref="Q71:Q72"/>
    <mergeCell ref="X67:X68"/>
    <mergeCell ref="T69:T70"/>
    <mergeCell ref="Y43:Y44"/>
    <mergeCell ref="Z43:Z44"/>
    <mergeCell ref="Y45:Y48"/>
    <mergeCell ref="Z45:Z48"/>
    <mergeCell ref="Y49:Y52"/>
    <mergeCell ref="P49:P52"/>
    <mergeCell ref="N49:N52"/>
    <mergeCell ref="T43:T44"/>
    <mergeCell ref="S43:S44"/>
    <mergeCell ref="S45:S48"/>
    <mergeCell ref="Q43:Q44"/>
    <mergeCell ref="R43:R44"/>
    <mergeCell ref="N45:N48"/>
    <mergeCell ref="S49:S52"/>
    <mergeCell ref="T49:T52"/>
    <mergeCell ref="O43:O44"/>
    <mergeCell ref="O45:O48"/>
    <mergeCell ref="O49:O52"/>
    <mergeCell ref="Q49:Q52"/>
    <mergeCell ref="R49:R52"/>
    <mergeCell ref="P43:P44"/>
    <mergeCell ref="P45:P48"/>
    <mergeCell ref="Z31:Z32"/>
    <mergeCell ref="Y33:Y35"/>
    <mergeCell ref="Z33:Z35"/>
    <mergeCell ref="X40:X42"/>
    <mergeCell ref="W40:W42"/>
    <mergeCell ref="Y36:Y39"/>
    <mergeCell ref="W16:W17"/>
    <mergeCell ref="X16:X17"/>
    <mergeCell ref="Z56:Z59"/>
    <mergeCell ref="Y56:Y59"/>
    <mergeCell ref="Y53:Y55"/>
    <mergeCell ref="Z53:Z55"/>
    <mergeCell ref="X56:X59"/>
    <mergeCell ref="W29:W30"/>
    <mergeCell ref="X29:X30"/>
    <mergeCell ref="Y29:Y30"/>
    <mergeCell ref="Z29:Z30"/>
    <mergeCell ref="Z36:Z39"/>
    <mergeCell ref="Y40:Y42"/>
    <mergeCell ref="Z40:Z42"/>
    <mergeCell ref="W53:W55"/>
    <mergeCell ref="X53:X55"/>
    <mergeCell ref="W33:W35"/>
    <mergeCell ref="X33:X35"/>
    <mergeCell ref="W43:W44"/>
    <mergeCell ref="W49:W52"/>
    <mergeCell ref="X49:X52"/>
    <mergeCell ref="W31:W32"/>
    <mergeCell ref="X31:X32"/>
    <mergeCell ref="W56:W59"/>
    <mergeCell ref="X43:X44"/>
    <mergeCell ref="W45:W48"/>
    <mergeCell ref="O129:O130"/>
    <mergeCell ref="T45:T48"/>
    <mergeCell ref="U45:U48"/>
    <mergeCell ref="X45:X48"/>
    <mergeCell ref="Q45:Q48"/>
    <mergeCell ref="O33:O35"/>
    <mergeCell ref="O36:O39"/>
    <mergeCell ref="U49:U52"/>
    <mergeCell ref="U43:U44"/>
    <mergeCell ref="W74:W75"/>
    <mergeCell ref="P28:P32"/>
    <mergeCell ref="S14:S15"/>
    <mergeCell ref="S134:S137"/>
    <mergeCell ref="R127:R128"/>
    <mergeCell ref="R142:R143"/>
    <mergeCell ref="P127:P132"/>
    <mergeCell ref="P142:P145"/>
    <mergeCell ref="O53:O55"/>
    <mergeCell ref="O56:O59"/>
    <mergeCell ref="S53:S55"/>
    <mergeCell ref="U16:U17"/>
    <mergeCell ref="S16:S17"/>
    <mergeCell ref="T14:T15"/>
    <mergeCell ref="S142:S145"/>
    <mergeCell ref="Q142:Q143"/>
    <mergeCell ref="T81:T83"/>
    <mergeCell ref="U81:U83"/>
    <mergeCell ref="W81:W83"/>
    <mergeCell ref="W84:W86"/>
    <mergeCell ref="X81:X83"/>
    <mergeCell ref="Q129:Q130"/>
    <mergeCell ref="R129:R130"/>
    <mergeCell ref="Q29:Q30"/>
    <mergeCell ref="R29:R30"/>
    <mergeCell ref="T29:T30"/>
    <mergeCell ref="U33:U35"/>
    <mergeCell ref="O10:O11"/>
    <mergeCell ref="P184:P186"/>
    <mergeCell ref="P187:P189"/>
    <mergeCell ref="S184:S186"/>
    <mergeCell ref="S187:S189"/>
    <mergeCell ref="O12:O13"/>
    <mergeCell ref="N127:N128"/>
    <mergeCell ref="P138:P141"/>
    <mergeCell ref="T156:T157"/>
    <mergeCell ref="U156:U157"/>
    <mergeCell ref="V136:V137"/>
    <mergeCell ref="V138:V139"/>
    <mergeCell ref="S67:S72"/>
    <mergeCell ref="T111:T112"/>
    <mergeCell ref="T104:T105"/>
    <mergeCell ref="R109:R110"/>
    <mergeCell ref="U36:U39"/>
    <mergeCell ref="T36:T39"/>
    <mergeCell ref="O131:O132"/>
    <mergeCell ref="O134:O135"/>
    <mergeCell ref="O136:O137"/>
    <mergeCell ref="O138:O139"/>
    <mergeCell ref="O142:O143"/>
    <mergeCell ref="O14:O15"/>
    <mergeCell ref="O16:O17"/>
    <mergeCell ref="O29:O30"/>
    <mergeCell ref="O31:O32"/>
    <mergeCell ref="O127:O128"/>
    <mergeCell ref="Z49:Z52"/>
    <mergeCell ref="N36:N39"/>
    <mergeCell ref="Q109:Q110"/>
    <mergeCell ref="N120:N121"/>
    <mergeCell ref="N53:N55"/>
    <mergeCell ref="P53:P55"/>
    <mergeCell ref="Q53:Q55"/>
    <mergeCell ref="R53:R55"/>
    <mergeCell ref="U40:U42"/>
    <mergeCell ref="T40:T42"/>
    <mergeCell ref="R40:R42"/>
    <mergeCell ref="N104:N105"/>
    <mergeCell ref="Q104:Q105"/>
    <mergeCell ref="R104:R105"/>
    <mergeCell ref="N111:N112"/>
    <mergeCell ref="T109:T110"/>
    <mergeCell ref="U109:U110"/>
    <mergeCell ref="Q111:Q112"/>
    <mergeCell ref="R111:R112"/>
    <mergeCell ref="P101:P103"/>
    <mergeCell ref="Q93:Q94"/>
    <mergeCell ref="R93:R94"/>
    <mergeCell ref="Q95:Q96"/>
    <mergeCell ref="R95:R96"/>
    <mergeCell ref="O87:O88"/>
    <mergeCell ref="O89:O90"/>
    <mergeCell ref="O91:O92"/>
    <mergeCell ref="O93:O94"/>
    <mergeCell ref="O95:O96"/>
    <mergeCell ref="N43:N44"/>
    <mergeCell ref="X36:X39"/>
    <mergeCell ref="W36:W39"/>
    <mergeCell ref="M111:M112"/>
    <mergeCell ref="P124:P126"/>
    <mergeCell ref="S124:S126"/>
    <mergeCell ref="Q120:Q121"/>
    <mergeCell ref="R120:R121"/>
    <mergeCell ref="T122:T123"/>
    <mergeCell ref="P113:P114"/>
    <mergeCell ref="P120:P123"/>
    <mergeCell ref="P116:P118"/>
    <mergeCell ref="P109:P112"/>
    <mergeCell ref="P104:P107"/>
    <mergeCell ref="S116:S118"/>
    <mergeCell ref="M109:M110"/>
    <mergeCell ref="S101:S103"/>
    <mergeCell ref="S104:S107"/>
    <mergeCell ref="S109:S112"/>
    <mergeCell ref="S113:S114"/>
    <mergeCell ref="S120:S123"/>
    <mergeCell ref="Q122:Q123"/>
    <mergeCell ref="R122:R123"/>
    <mergeCell ref="O104:O105"/>
    <mergeCell ref="O109:O110"/>
    <mergeCell ref="O120:O121"/>
    <mergeCell ref="O122:O123"/>
    <mergeCell ref="O111:O112"/>
    <mergeCell ref="AA169:AA173"/>
    <mergeCell ref="AA53:AA55"/>
    <mergeCell ref="AA67:AA68"/>
    <mergeCell ref="AA174:AA178"/>
    <mergeCell ref="AA74:AA75"/>
    <mergeCell ref="AA79:AA80"/>
    <mergeCell ref="AA71:AA72"/>
    <mergeCell ref="AA29:AA30"/>
    <mergeCell ref="AA31:AA32"/>
    <mergeCell ref="AA81:AA83"/>
    <mergeCell ref="AA84:AA86"/>
    <mergeCell ref="AA87:AA88"/>
    <mergeCell ref="AA89:AA90"/>
    <mergeCell ref="AA91:AA92"/>
    <mergeCell ref="AA93:AA94"/>
    <mergeCell ref="AA45:AA48"/>
    <mergeCell ref="AA49:AA52"/>
    <mergeCell ref="AA36:AA39"/>
    <mergeCell ref="AA56:AA59"/>
    <mergeCell ref="AA60:AA63"/>
    <mergeCell ref="AA43:AA44"/>
    <mergeCell ref="C1:C2"/>
    <mergeCell ref="B1:B2"/>
    <mergeCell ref="A1:A2"/>
    <mergeCell ref="O7:O8"/>
    <mergeCell ref="O1:O2"/>
    <mergeCell ref="H1:H2"/>
    <mergeCell ref="G1:G2"/>
    <mergeCell ref="F1:F2"/>
    <mergeCell ref="I1:I2"/>
    <mergeCell ref="K1:N1"/>
    <mergeCell ref="AA7:AA8"/>
    <mergeCell ref="Z14:Z15"/>
    <mergeCell ref="Y14:Y15"/>
    <mergeCell ref="AA40:AA42"/>
    <mergeCell ref="AA69:AA70"/>
    <mergeCell ref="AA179:AA183"/>
    <mergeCell ref="AA95:AA96"/>
    <mergeCell ref="AA104:AA105"/>
    <mergeCell ref="AA120:AA121"/>
    <mergeCell ref="AA122:AA123"/>
    <mergeCell ref="AA127:AA128"/>
    <mergeCell ref="AA129:AA130"/>
    <mergeCell ref="AA131:AA132"/>
    <mergeCell ref="AA134:AA135"/>
    <mergeCell ref="AA136:AA137"/>
    <mergeCell ref="AA109:AA110"/>
    <mergeCell ref="AA111:AA112"/>
    <mergeCell ref="AA33:AA35"/>
    <mergeCell ref="AA138:AA139"/>
    <mergeCell ref="AA142:AA143"/>
    <mergeCell ref="AA151:AA152"/>
    <mergeCell ref="AA156:AA157"/>
    <mergeCell ref="AA12:AA13"/>
    <mergeCell ref="AA14:AA15"/>
    <mergeCell ref="AA16:AA17"/>
    <mergeCell ref="T16:T17"/>
    <mergeCell ref="Q14:Q15"/>
    <mergeCell ref="W1:X1"/>
    <mergeCell ref="Y1:Z1"/>
    <mergeCell ref="AA1:AA2"/>
    <mergeCell ref="V1:V2"/>
    <mergeCell ref="U1:U2"/>
    <mergeCell ref="T1:T2"/>
    <mergeCell ref="S1:S2"/>
    <mergeCell ref="R1:R2"/>
    <mergeCell ref="Q1:Q2"/>
    <mergeCell ref="P1:P2"/>
    <mergeCell ref="E1:E2"/>
    <mergeCell ref="D1:D2"/>
    <mergeCell ref="Z7:Z8"/>
    <mergeCell ref="Y7:Y8"/>
    <mergeCell ref="U12:U13"/>
    <mergeCell ref="U7:U8"/>
    <mergeCell ref="W7:W8"/>
    <mergeCell ref="X7:X8"/>
    <mergeCell ref="R7:R8"/>
    <mergeCell ref="P10:P11"/>
    <mergeCell ref="P12:P13"/>
    <mergeCell ref="W12:W13"/>
    <mergeCell ref="X12:X13"/>
    <mergeCell ref="X10:X11"/>
    <mergeCell ref="W10:W11"/>
    <mergeCell ref="T10:T11"/>
    <mergeCell ref="Q10:Q11"/>
  </mergeCells>
  <hyperlinks>
    <hyperlink ref="Q67" r:id="rId1" xr:uid="{00000000-0004-0000-0000-000000000000}"/>
    <hyperlink ref="Q93" r:id="rId2" xr:uid="{00000000-0004-0000-0000-000001000000}"/>
    <hyperlink ref="Q21" r:id="rId3" xr:uid="{00000000-0004-0000-0000-000002000000}"/>
    <hyperlink ref="Q113" r:id="rId4" xr:uid="{00000000-0004-0000-0000-000003000000}"/>
    <hyperlink ref="Q12" r:id="rId5" xr:uid="{6E90F33D-D581-45F3-A529-F2145EFBF8BD}"/>
    <hyperlink ref="Q22" r:id="rId6" xr:uid="{ABC68D27-9FF7-4055-8B76-92DC0215A0E4}"/>
    <hyperlink ref="Q29" r:id="rId7" xr:uid="{6083ADFA-AF3E-4F0B-866A-355F6727FC79}"/>
    <hyperlink ref="Q36" r:id="rId8" xr:uid="{7DDD339F-05C3-43BD-8DAF-F29E7A2F85DE}"/>
    <hyperlink ref="Q69:Q70" r:id="rId9" display="www.vudpap.sk" xr:uid="{F2AFB594-7D5E-4FC9-BE87-45FE8C9A3BAD}"/>
    <hyperlink ref="Q77" r:id="rId10" display="https://podporneopatrenia.minedu.sk/data/att/28077.pdf). " xr:uid="{C8964817-0EBE-4860-8CF9-02A9F7A2AAE0}"/>
    <hyperlink ref="Q95" r:id="rId11" xr:uid="{D948A41A-956D-4E7B-A2B8-0E7A7FC5BD5B}"/>
    <hyperlink ref="Q99" r:id="rId12" display="https://www.slov-lex.sk/pravne-predpisy/SK/ZZ/2008/245/" xr:uid="{AAEF4664-FC53-4D28-B88F-7F825C2D6FCB}"/>
    <hyperlink ref="Q102" r:id="rId13" display="https://www.minedu.sk/desegregacia/" xr:uid="{BB337888-D3D0-4CE5-896F-1D15ECAC2AAE}"/>
    <hyperlink ref="Q106" r:id="rId14" xr:uid="{01842716-F07A-47F6-B13C-80D4368730B5}"/>
    <hyperlink ref="Q114" r:id="rId15" xr:uid="{9E9182D3-251B-42A4-8C2F-B218099589CB}"/>
    <hyperlink ref="Q120" r:id="rId16" display="https://www.minedu.sk/statny-vzdelavaci-program-pre-zakladne-vzdelavanie-2023/ _x000a__x000a_" xr:uid="{88818616-9BFB-4BD0-AF1D-7B92DFFE9882}"/>
    <hyperlink ref="Q125" r:id="rId17" xr:uid="{B4F558C8-2CC4-4B9A-82FD-7C047BDB6E26}"/>
    <hyperlink ref="Q16" r:id="rId18" xr:uid="{72C5293E-BE87-4662-9FFE-403A0331CEDC}"/>
    <hyperlink ref="Q26" r:id="rId19" xr:uid="{B7078DC6-6A77-44D2-8ADF-3BE19E0D918F}"/>
    <hyperlink ref="Q186" r:id="rId20" xr:uid="{CAB60E0D-E477-494D-B602-3E6B6DF06B47}"/>
  </hyperlinks>
  <pageMargins left="0.7" right="0.7" top="0.75" bottom="0.75" header="0.3" footer="0.3"/>
  <pageSetup paperSize="9" orientation="portrait" r:id="rId21"/>
  <ignoredErrors>
    <ignoredError sqref="H14 D3:D6 D28:D30 G3:H3 G34 G38:H38 G41:H41 G36 D43 G60:G61 H67:H71 G73:H76 D78:D79 G82:H83 G85:H85 H77:H78 H58:H64 H39:H40 H42:H43 G44:H44 G47:H47 H45:H46 G51:H51 H48:H50 G53:H54 H52 G56:H57 H79 G88 D87:D92 D93:D97 G99:H99 H87:H95 D98:D103 D104:D105 G67 D113:D115 H109:H114 D116:E118 D119 H116:H118 D124:D126 D127:D132 G120:H132 D133 G134:H137 D138:D140 D142:D144 G142:G143 H138:H139 D153:D158 G152:H157 D169:D184 D185:D189 H55 G18:H21 D7:D9 D14:D17 D26:D27 D18:D25 H28:H37 D31:D32 D36:D39 D33:D35 D40:D42 G101:H101 D45:D54 D44 D55:D63 D64:D66 D73:D77 D80:D81 D84 D85:D86 D82:D83 D109:D112 D120:D123 D134:D137 D149:D150 D151:D152 H149:H151 D159:D168 H158:H159 D107:D108 D10:D13 D67:D71 G104:H107 G146:H148 G144 D145 D146:D148 D141 H102:H103 H142:H143 H140:H141 H144:H145 H80 I43:I44 I33:I34 I35:N35 J34:N34 K33:N33 I3:N6 K43:N44 N101 M149 I149:K149 I138:J138 I139:M139 I101:K101 I160 I163 I100:N100 I184:N184 J163:N163 J162 J160:N160 J169:N173 J168 I104:N105 L101:M101 I142:N143 N139 K138:N138 I153:N153 L149 N149 J166:N166 J165 K93 K94:N94 L93:N93 G102:G103 I23:N24 J161 I166 J164 I169:I173 J167 J174:J178 J14:J15 J13:K13 M13 J12 I21:N21 I108:N108 I113:N113 I115:N116 I119:N119 J117 I124:N124 I127:N128 J125 I133:N133 I146:N146 I156:N157 J154 J159 J158 I28:N28 I10:N11 J7 J8:N8 I187:N187 J185 I18:N18 J17 J16 J9 J27 J118 J131 J132 J155 J179 J180 J181 J182 J183 J186" numberStoredAsText="1"/>
  </ignoredErrors>
  <legacyDrawing r:id="rId2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26"/>
  <sheetViews>
    <sheetView zoomScale="80" zoomScaleNormal="80" workbookViewId="0">
      <pane xSplit="5" ySplit="2" topLeftCell="F3" activePane="bottomRight" state="frozen"/>
      <selection pane="topRight" activeCell="F1" sqref="F1"/>
      <selection pane="bottomLeft" activeCell="A3" sqref="A3"/>
      <selection pane="bottomRight" sqref="A1:A2"/>
    </sheetView>
  </sheetViews>
  <sheetFormatPr defaultRowHeight="15" x14ac:dyDescent="0.25"/>
  <cols>
    <col min="1" max="1" width="19.140625" customWidth="1"/>
    <col min="2" max="2" width="27.5703125" customWidth="1"/>
    <col min="3" max="3" width="31.140625" customWidth="1"/>
    <col min="4" max="4" width="6.85546875" customWidth="1"/>
    <col min="5" max="5" width="9.140625" customWidth="1"/>
    <col min="6" max="6" width="55.85546875" customWidth="1"/>
    <col min="7" max="8" width="10" customWidth="1"/>
    <col min="9" max="9" width="9.28515625" customWidth="1"/>
    <col min="10" max="10" width="20.5703125" customWidth="1"/>
    <col min="11" max="11" width="12.140625" customWidth="1"/>
    <col min="12" max="12" width="10.42578125" customWidth="1"/>
    <col min="13" max="13" width="10" customWidth="1"/>
    <col min="14" max="15" width="11.28515625" customWidth="1"/>
    <col min="16" max="16" width="12.28515625" customWidth="1"/>
    <col min="17" max="17" width="20.42578125" customWidth="1"/>
    <col min="18" max="18" width="64.42578125" customWidth="1"/>
    <col min="19" max="19" width="14.140625" customWidth="1"/>
    <col min="20" max="20" width="27.140625" customWidth="1"/>
    <col min="21" max="22" width="13.85546875" customWidth="1"/>
    <col min="23" max="23" width="51.42578125" customWidth="1"/>
    <col min="24" max="24" width="43.85546875" customWidth="1"/>
    <col min="25" max="25" width="71.5703125" customWidth="1"/>
    <col min="26" max="26" width="16.5703125" style="88" customWidth="1"/>
    <col min="27" max="27" width="63.140625" customWidth="1"/>
  </cols>
  <sheetData>
    <row r="1" spans="1:27" ht="32.25" customHeight="1" x14ac:dyDescent="0.25">
      <c r="A1" s="1077" t="s">
        <v>0</v>
      </c>
      <c r="B1" s="1045" t="s">
        <v>1</v>
      </c>
      <c r="C1" s="1045" t="s">
        <v>2</v>
      </c>
      <c r="D1" s="1079" t="s">
        <v>3</v>
      </c>
      <c r="E1" s="1081" t="s">
        <v>4</v>
      </c>
      <c r="F1" s="1099" t="s">
        <v>5</v>
      </c>
      <c r="G1" s="1072" t="s">
        <v>6</v>
      </c>
      <c r="H1" s="1072" t="s">
        <v>7</v>
      </c>
      <c r="I1" s="1072" t="s">
        <v>8</v>
      </c>
      <c r="J1" s="1074" t="s">
        <v>9</v>
      </c>
      <c r="K1" s="1074" t="s">
        <v>10</v>
      </c>
      <c r="L1" s="1074"/>
      <c r="M1" s="1074"/>
      <c r="N1" s="1076"/>
      <c r="O1" s="1047" t="s">
        <v>11</v>
      </c>
      <c r="P1" s="1049" t="s">
        <v>12</v>
      </c>
      <c r="Q1" s="1051" t="s">
        <v>13</v>
      </c>
      <c r="R1" s="1037" t="s">
        <v>14</v>
      </c>
      <c r="S1" s="1037" t="s">
        <v>15</v>
      </c>
      <c r="T1" s="1037" t="s">
        <v>16</v>
      </c>
      <c r="U1" s="1039" t="s">
        <v>17</v>
      </c>
      <c r="V1" s="1039" t="s">
        <v>18</v>
      </c>
      <c r="W1" s="1041" t="s">
        <v>19</v>
      </c>
      <c r="X1" s="1042"/>
      <c r="Y1" s="1043" t="s">
        <v>20</v>
      </c>
      <c r="Z1" s="1044"/>
      <c r="AA1" s="1045" t="s">
        <v>21</v>
      </c>
    </row>
    <row r="2" spans="1:27" ht="59.25" customHeight="1" thickBot="1" x14ac:dyDescent="0.3">
      <c r="A2" s="1078"/>
      <c r="B2" s="1046"/>
      <c r="C2" s="1046"/>
      <c r="D2" s="1080"/>
      <c r="E2" s="1082"/>
      <c r="F2" s="1100"/>
      <c r="G2" s="1073"/>
      <c r="H2" s="1073"/>
      <c r="I2" s="1073"/>
      <c r="J2" s="1075"/>
      <c r="K2" s="47" t="s">
        <v>22</v>
      </c>
      <c r="L2" s="47" t="s">
        <v>23</v>
      </c>
      <c r="M2" s="47" t="s">
        <v>24</v>
      </c>
      <c r="N2" s="558" t="s">
        <v>25</v>
      </c>
      <c r="O2" s="1048"/>
      <c r="P2" s="1050"/>
      <c r="Q2" s="1052"/>
      <c r="R2" s="1038"/>
      <c r="S2" s="1038"/>
      <c r="T2" s="1038"/>
      <c r="U2" s="1040"/>
      <c r="V2" s="1040"/>
      <c r="W2" s="65" t="s">
        <v>26</v>
      </c>
      <c r="X2" s="78" t="s">
        <v>27</v>
      </c>
      <c r="Y2" s="189" t="s">
        <v>28</v>
      </c>
      <c r="Z2" s="103" t="s">
        <v>29</v>
      </c>
      <c r="AA2" s="1046"/>
    </row>
    <row r="3" spans="1:27" ht="18" customHeight="1" x14ac:dyDescent="0.25">
      <c r="A3" s="897" t="s">
        <v>820</v>
      </c>
      <c r="B3" s="869" t="s">
        <v>821</v>
      </c>
      <c r="C3" s="1105" t="s">
        <v>822</v>
      </c>
      <c r="D3" s="107" t="s">
        <v>33</v>
      </c>
      <c r="E3" s="107" t="s">
        <v>34</v>
      </c>
      <c r="F3" s="729" t="s">
        <v>823</v>
      </c>
      <c r="G3" s="11" t="s">
        <v>53</v>
      </c>
      <c r="H3" s="11" t="s">
        <v>824</v>
      </c>
      <c r="I3" s="11" t="s">
        <v>825</v>
      </c>
      <c r="J3" s="11" t="s">
        <v>826</v>
      </c>
      <c r="K3" s="110" t="s">
        <v>827</v>
      </c>
      <c r="L3" s="110" t="s">
        <v>828</v>
      </c>
      <c r="M3" s="110" t="s">
        <v>36</v>
      </c>
      <c r="N3" s="110" t="s">
        <v>829</v>
      </c>
      <c r="O3" s="343" t="s">
        <v>39</v>
      </c>
      <c r="P3" s="1103" t="s">
        <v>40</v>
      </c>
      <c r="Q3" s="552" t="s">
        <v>830</v>
      </c>
      <c r="R3" s="52" t="s">
        <v>831</v>
      </c>
      <c r="S3" s="701" t="s">
        <v>832</v>
      </c>
      <c r="T3" s="52" t="s">
        <v>833</v>
      </c>
      <c r="U3" s="145" t="s">
        <v>90</v>
      </c>
      <c r="V3" s="145" t="s">
        <v>39</v>
      </c>
      <c r="W3" s="52" t="s">
        <v>834</v>
      </c>
      <c r="X3" s="130" t="s">
        <v>835</v>
      </c>
      <c r="Y3" s="193" t="s">
        <v>836</v>
      </c>
      <c r="Z3" s="174">
        <v>3</v>
      </c>
      <c r="AA3" s="175"/>
    </row>
    <row r="4" spans="1:27" ht="18" customHeight="1" x14ac:dyDescent="0.25">
      <c r="A4" s="897"/>
      <c r="B4" s="869"/>
      <c r="C4" s="877"/>
      <c r="D4" s="12" t="s">
        <v>48</v>
      </c>
      <c r="E4" s="12" t="s">
        <v>34</v>
      </c>
      <c r="F4" s="771"/>
      <c r="G4" s="1" t="s">
        <v>53</v>
      </c>
      <c r="H4" s="1" t="s">
        <v>837</v>
      </c>
      <c r="I4" s="23" t="s">
        <v>838</v>
      </c>
      <c r="J4" s="23" t="s">
        <v>839</v>
      </c>
      <c r="K4" s="314">
        <v>244183</v>
      </c>
      <c r="L4" s="315">
        <v>103347</v>
      </c>
      <c r="M4" s="315">
        <v>0</v>
      </c>
      <c r="N4" s="315">
        <v>347530</v>
      </c>
      <c r="O4" s="568" t="s">
        <v>39</v>
      </c>
      <c r="P4" s="1068"/>
      <c r="Q4" s="581" t="s">
        <v>830</v>
      </c>
      <c r="R4" s="297" t="s">
        <v>840</v>
      </c>
      <c r="S4" s="702"/>
      <c r="T4" s="297" t="s">
        <v>841</v>
      </c>
      <c r="U4" s="305" t="s">
        <v>90</v>
      </c>
      <c r="V4" s="305" t="s">
        <v>39</v>
      </c>
      <c r="W4" s="300" t="s">
        <v>842</v>
      </c>
      <c r="X4" s="316" t="s">
        <v>843</v>
      </c>
      <c r="Y4" s="213" t="s">
        <v>844</v>
      </c>
      <c r="Z4" s="317">
        <v>3</v>
      </c>
      <c r="AA4" s="318" t="s">
        <v>845</v>
      </c>
    </row>
    <row r="5" spans="1:27" ht="240.75" customHeight="1" thickBot="1" x14ac:dyDescent="0.3">
      <c r="A5" s="897"/>
      <c r="B5" s="869"/>
      <c r="C5" s="878"/>
      <c r="D5" s="233" t="s">
        <v>50</v>
      </c>
      <c r="E5" s="233" t="s">
        <v>34</v>
      </c>
      <c r="F5" s="1087"/>
      <c r="G5" s="3" t="s">
        <v>53</v>
      </c>
      <c r="H5" s="3" t="s">
        <v>837</v>
      </c>
      <c r="I5" s="280" t="s">
        <v>846</v>
      </c>
      <c r="J5" s="3" t="s">
        <v>839</v>
      </c>
      <c r="K5" s="446" t="s">
        <v>847</v>
      </c>
      <c r="L5" s="446" t="s">
        <v>848</v>
      </c>
      <c r="M5" s="446" t="s">
        <v>36</v>
      </c>
      <c r="N5" s="412" t="s">
        <v>849</v>
      </c>
      <c r="O5" s="613" t="s">
        <v>850</v>
      </c>
      <c r="P5" s="1104"/>
      <c r="Q5" s="582" t="s">
        <v>830</v>
      </c>
      <c r="R5" s="418" t="s">
        <v>851</v>
      </c>
      <c r="S5" s="703"/>
      <c r="T5" s="458" t="s">
        <v>852</v>
      </c>
      <c r="U5" s="460" t="s">
        <v>90</v>
      </c>
      <c r="V5" s="461" t="s">
        <v>70</v>
      </c>
      <c r="W5" s="458" t="s">
        <v>842</v>
      </c>
      <c r="X5" s="459" t="s">
        <v>853</v>
      </c>
      <c r="Y5" s="499" t="s">
        <v>854</v>
      </c>
      <c r="Z5" s="495">
        <v>3</v>
      </c>
      <c r="AA5" s="545" t="s">
        <v>855</v>
      </c>
    </row>
    <row r="6" spans="1:27" ht="12.75" customHeight="1" thickBot="1" x14ac:dyDescent="0.3">
      <c r="A6" s="897"/>
      <c r="B6" s="869"/>
      <c r="C6" s="875" t="s">
        <v>856</v>
      </c>
      <c r="D6" s="2" t="s">
        <v>33</v>
      </c>
      <c r="E6" s="2" t="s">
        <v>49</v>
      </c>
      <c r="F6" s="41" t="s">
        <v>39</v>
      </c>
      <c r="G6" s="2" t="s">
        <v>39</v>
      </c>
      <c r="H6" s="2" t="s">
        <v>39</v>
      </c>
      <c r="I6" s="2" t="s">
        <v>39</v>
      </c>
      <c r="J6" s="2" t="s">
        <v>39</v>
      </c>
      <c r="K6" s="2" t="s">
        <v>39</v>
      </c>
      <c r="L6" s="2" t="s">
        <v>39</v>
      </c>
      <c r="M6" s="2" t="s">
        <v>39</v>
      </c>
      <c r="N6" s="2" t="s">
        <v>39</v>
      </c>
      <c r="O6" s="64" t="s">
        <v>39</v>
      </c>
      <c r="P6" s="77" t="s">
        <v>39</v>
      </c>
      <c r="Q6" s="68" t="s">
        <v>39</v>
      </c>
      <c r="R6" s="2" t="s">
        <v>39</v>
      </c>
      <c r="S6" s="41" t="s">
        <v>39</v>
      </c>
      <c r="T6" s="2" t="s">
        <v>39</v>
      </c>
      <c r="U6" s="2" t="s">
        <v>39</v>
      </c>
      <c r="V6" s="2" t="s">
        <v>39</v>
      </c>
      <c r="W6" s="2" t="s">
        <v>39</v>
      </c>
      <c r="X6" s="62" t="s">
        <v>39</v>
      </c>
      <c r="Y6" s="83" t="s">
        <v>39</v>
      </c>
      <c r="Z6" s="194" t="s">
        <v>39</v>
      </c>
      <c r="AA6" s="74" t="s">
        <v>39</v>
      </c>
    </row>
    <row r="7" spans="1:27" ht="16.5" customHeight="1" x14ac:dyDescent="0.25">
      <c r="A7" s="897"/>
      <c r="B7" s="869"/>
      <c r="C7" s="861"/>
      <c r="D7" s="12" t="s">
        <v>48</v>
      </c>
      <c r="E7" s="12" t="s">
        <v>34</v>
      </c>
      <c r="F7" s="771" t="s">
        <v>857</v>
      </c>
      <c r="G7" s="1" t="s">
        <v>53</v>
      </c>
      <c r="H7" s="1" t="s">
        <v>858</v>
      </c>
      <c r="I7" s="23" t="s">
        <v>53</v>
      </c>
      <c r="J7" s="23" t="s">
        <v>859</v>
      </c>
      <c r="K7" s="214" t="s">
        <v>36</v>
      </c>
      <c r="L7" s="214" t="s">
        <v>36</v>
      </c>
      <c r="M7" s="214" t="s">
        <v>36</v>
      </c>
      <c r="N7" s="214" t="s">
        <v>36</v>
      </c>
      <c r="O7" s="319" t="s">
        <v>39</v>
      </c>
      <c r="P7" s="1068" t="s">
        <v>860</v>
      </c>
      <c r="Q7" s="581" t="s">
        <v>861</v>
      </c>
      <c r="R7" s="124" t="s">
        <v>862</v>
      </c>
      <c r="S7" s="702" t="s">
        <v>863</v>
      </c>
      <c r="T7" s="214" t="s">
        <v>53</v>
      </c>
      <c r="U7" s="214" t="s">
        <v>79</v>
      </c>
      <c r="V7" s="214" t="s">
        <v>39</v>
      </c>
      <c r="W7" s="214" t="s">
        <v>864</v>
      </c>
      <c r="X7" s="319" t="s">
        <v>865</v>
      </c>
      <c r="Y7" s="320" t="s">
        <v>866</v>
      </c>
      <c r="Z7" s="321">
        <v>4</v>
      </c>
      <c r="AA7" s="322"/>
    </row>
    <row r="8" spans="1:27" ht="135.75" thickBot="1" x14ac:dyDescent="0.3">
      <c r="A8" s="897"/>
      <c r="B8" s="869"/>
      <c r="C8" s="862"/>
      <c r="D8" s="113" t="s">
        <v>50</v>
      </c>
      <c r="E8" s="113" t="s">
        <v>34</v>
      </c>
      <c r="F8" s="1087"/>
      <c r="G8" s="8" t="s">
        <v>53</v>
      </c>
      <c r="H8" s="8" t="s">
        <v>858</v>
      </c>
      <c r="I8" s="396" t="s">
        <v>53</v>
      </c>
      <c r="J8" s="92" t="s">
        <v>859</v>
      </c>
      <c r="K8" s="126" t="s">
        <v>36</v>
      </c>
      <c r="L8" s="126" t="s">
        <v>36</v>
      </c>
      <c r="M8" s="126" t="s">
        <v>36</v>
      </c>
      <c r="N8" s="126" t="s">
        <v>36</v>
      </c>
      <c r="O8" s="569" t="s">
        <v>53</v>
      </c>
      <c r="P8" s="1104"/>
      <c r="Q8" s="127" t="s">
        <v>867</v>
      </c>
      <c r="R8" s="502" t="s">
        <v>868</v>
      </c>
      <c r="S8" s="703"/>
      <c r="T8" s="282"/>
      <c r="U8" s="126" t="s">
        <v>90</v>
      </c>
      <c r="V8" s="126" t="s">
        <v>70</v>
      </c>
      <c r="W8" s="503" t="s">
        <v>864</v>
      </c>
      <c r="X8" s="404" t="s">
        <v>869</v>
      </c>
      <c r="Y8" s="497" t="s">
        <v>870</v>
      </c>
      <c r="Z8" s="494">
        <v>4</v>
      </c>
      <c r="AA8" s="531"/>
    </row>
    <row r="9" spans="1:27" ht="12.75" customHeight="1" x14ac:dyDescent="0.25">
      <c r="A9" s="897"/>
      <c r="B9" s="869"/>
      <c r="C9" s="875" t="s">
        <v>871</v>
      </c>
      <c r="D9" s="2" t="s">
        <v>33</v>
      </c>
      <c r="E9" s="2" t="s">
        <v>49</v>
      </c>
      <c r="F9" s="43" t="s">
        <v>39</v>
      </c>
      <c r="G9" s="2" t="s">
        <v>39</v>
      </c>
      <c r="H9" s="2" t="s">
        <v>39</v>
      </c>
      <c r="I9" s="2" t="s">
        <v>39</v>
      </c>
      <c r="J9" s="2" t="s">
        <v>39</v>
      </c>
      <c r="K9" s="2" t="s">
        <v>39</v>
      </c>
      <c r="L9" s="2" t="s">
        <v>39</v>
      </c>
      <c r="M9" s="2" t="s">
        <v>39</v>
      </c>
      <c r="N9" s="2" t="s">
        <v>39</v>
      </c>
      <c r="O9" s="62" t="s">
        <v>39</v>
      </c>
      <c r="P9" s="74" t="s">
        <v>39</v>
      </c>
      <c r="Q9" s="68" t="s">
        <v>39</v>
      </c>
      <c r="R9" s="2" t="s">
        <v>39</v>
      </c>
      <c r="S9" s="2" t="s">
        <v>39</v>
      </c>
      <c r="T9" s="2" t="s">
        <v>39</v>
      </c>
      <c r="U9" s="2" t="s">
        <v>39</v>
      </c>
      <c r="V9" s="2" t="s">
        <v>39</v>
      </c>
      <c r="W9" s="2" t="s">
        <v>39</v>
      </c>
      <c r="X9" s="62" t="s">
        <v>39</v>
      </c>
      <c r="Y9" s="186" t="s">
        <v>39</v>
      </c>
      <c r="Z9" s="97" t="s">
        <v>39</v>
      </c>
      <c r="AA9" s="90" t="s">
        <v>39</v>
      </c>
    </row>
    <row r="10" spans="1:27" ht="15.75" customHeight="1" x14ac:dyDescent="0.25">
      <c r="A10" s="897"/>
      <c r="B10" s="869"/>
      <c r="C10" s="861"/>
      <c r="D10" s="12" t="s">
        <v>48</v>
      </c>
      <c r="E10" s="12" t="s">
        <v>34</v>
      </c>
      <c r="F10" s="754" t="s">
        <v>872</v>
      </c>
      <c r="G10" s="1" t="s">
        <v>53</v>
      </c>
      <c r="H10" s="23" t="s">
        <v>873</v>
      </c>
      <c r="I10" s="23" t="s">
        <v>36</v>
      </c>
      <c r="J10" s="23" t="s">
        <v>874</v>
      </c>
      <c r="K10" s="214" t="s">
        <v>36</v>
      </c>
      <c r="L10" s="214" t="s">
        <v>36</v>
      </c>
      <c r="M10" s="214"/>
      <c r="N10" s="214" t="s">
        <v>36</v>
      </c>
      <c r="O10" s="319" t="s">
        <v>39</v>
      </c>
      <c r="P10" s="1069" t="s">
        <v>40</v>
      </c>
      <c r="Q10" s="581" t="s">
        <v>53</v>
      </c>
      <c r="R10" s="297" t="s">
        <v>875</v>
      </c>
      <c r="S10" s="715" t="s">
        <v>832</v>
      </c>
      <c r="T10" s="124" t="s">
        <v>876</v>
      </c>
      <c r="U10" s="297" t="s">
        <v>90</v>
      </c>
      <c r="V10" s="23" t="s">
        <v>39</v>
      </c>
      <c r="W10" s="323" t="s">
        <v>877</v>
      </c>
      <c r="X10" s="324" t="s">
        <v>878</v>
      </c>
      <c r="Y10" s="213" t="s">
        <v>879</v>
      </c>
      <c r="Z10" s="325">
        <v>3</v>
      </c>
      <c r="AA10" s="318" t="s">
        <v>880</v>
      </c>
    </row>
    <row r="11" spans="1:27" ht="221.25" customHeight="1" thickBot="1" x14ac:dyDescent="0.3">
      <c r="A11" s="897"/>
      <c r="B11" s="869"/>
      <c r="C11" s="862"/>
      <c r="D11" s="113" t="s">
        <v>50</v>
      </c>
      <c r="E11" s="113" t="s">
        <v>34</v>
      </c>
      <c r="F11" s="963"/>
      <c r="G11" s="8" t="s">
        <v>53</v>
      </c>
      <c r="H11" s="92" t="s">
        <v>881</v>
      </c>
      <c r="I11" s="167" t="s">
        <v>882</v>
      </c>
      <c r="J11" s="92" t="s">
        <v>874</v>
      </c>
      <c r="K11" s="126" t="s">
        <v>883</v>
      </c>
      <c r="L11" s="126" t="s">
        <v>884</v>
      </c>
      <c r="M11" s="126" t="s">
        <v>36</v>
      </c>
      <c r="N11" s="126" t="s">
        <v>885</v>
      </c>
      <c r="O11" s="578" t="s">
        <v>886</v>
      </c>
      <c r="P11" s="1102"/>
      <c r="Q11" s="127" t="s">
        <v>830</v>
      </c>
      <c r="R11" s="357" t="s">
        <v>887</v>
      </c>
      <c r="S11" s="762"/>
      <c r="T11" s="357" t="s">
        <v>888</v>
      </c>
      <c r="U11" s="126" t="s">
        <v>90</v>
      </c>
      <c r="V11" s="126" t="s">
        <v>70</v>
      </c>
      <c r="W11" s="357" t="s">
        <v>889</v>
      </c>
      <c r="X11" s="294"/>
      <c r="Y11" s="497" t="s">
        <v>890</v>
      </c>
      <c r="Z11" s="494">
        <v>2</v>
      </c>
      <c r="AA11" s="543" t="s">
        <v>891</v>
      </c>
    </row>
    <row r="12" spans="1:27" ht="18.600000000000001" customHeight="1" x14ac:dyDescent="0.25">
      <c r="A12" s="897"/>
      <c r="B12" s="915" t="s">
        <v>892</v>
      </c>
      <c r="C12" s="875" t="s">
        <v>893</v>
      </c>
      <c r="D12" s="119" t="s">
        <v>33</v>
      </c>
      <c r="E12" s="119" t="s">
        <v>34</v>
      </c>
      <c r="F12" s="797" t="s">
        <v>894</v>
      </c>
      <c r="G12" s="5" t="s">
        <v>53</v>
      </c>
      <c r="H12" s="122" t="s">
        <v>37</v>
      </c>
      <c r="I12" s="122" t="s">
        <v>37</v>
      </c>
      <c r="J12" s="122" t="s">
        <v>895</v>
      </c>
      <c r="K12" s="301" t="s">
        <v>896</v>
      </c>
      <c r="L12" s="301" t="s">
        <v>36</v>
      </c>
      <c r="M12" s="301" t="s">
        <v>36</v>
      </c>
      <c r="N12" s="301" t="s">
        <v>896</v>
      </c>
      <c r="O12" s="331" t="s">
        <v>39</v>
      </c>
      <c r="P12" s="1067" t="s">
        <v>40</v>
      </c>
      <c r="Q12" s="346" t="s">
        <v>897</v>
      </c>
      <c r="R12" s="298" t="s">
        <v>898</v>
      </c>
      <c r="S12" s="763" t="s">
        <v>187</v>
      </c>
      <c r="T12" s="301" t="s">
        <v>53</v>
      </c>
      <c r="U12" s="326" t="s">
        <v>90</v>
      </c>
      <c r="V12" s="326" t="s">
        <v>39</v>
      </c>
      <c r="W12" s="298" t="s">
        <v>899</v>
      </c>
      <c r="X12" s="327" t="s">
        <v>900</v>
      </c>
      <c r="Y12" s="320" t="s">
        <v>901</v>
      </c>
      <c r="Z12" s="321">
        <v>1</v>
      </c>
      <c r="AA12" s="328"/>
    </row>
    <row r="13" spans="1:27" ht="15.75" customHeight="1" x14ac:dyDescent="0.25">
      <c r="A13" s="897"/>
      <c r="B13" s="869"/>
      <c r="C13" s="861"/>
      <c r="D13" s="12" t="s">
        <v>48</v>
      </c>
      <c r="E13" s="12" t="s">
        <v>34</v>
      </c>
      <c r="F13" s="771"/>
      <c r="G13" s="1" t="s">
        <v>53</v>
      </c>
      <c r="H13" s="23" t="s">
        <v>37</v>
      </c>
      <c r="I13" s="23" t="s">
        <v>37</v>
      </c>
      <c r="J13" s="23" t="s">
        <v>902</v>
      </c>
      <c r="K13" s="214" t="s">
        <v>903</v>
      </c>
      <c r="L13" s="214" t="s">
        <v>36</v>
      </c>
      <c r="M13" s="214" t="s">
        <v>36</v>
      </c>
      <c r="N13" s="214" t="s">
        <v>903</v>
      </c>
      <c r="O13" s="319" t="s">
        <v>39</v>
      </c>
      <c r="P13" s="1068"/>
      <c r="Q13" s="581" t="s">
        <v>897</v>
      </c>
      <c r="R13" s="297" t="s">
        <v>904</v>
      </c>
      <c r="S13" s="702"/>
      <c r="T13" s="214" t="s">
        <v>53</v>
      </c>
      <c r="U13" s="329" t="s">
        <v>90</v>
      </c>
      <c r="V13" s="329" t="s">
        <v>39</v>
      </c>
      <c r="W13" s="214" t="s">
        <v>53</v>
      </c>
      <c r="X13" s="319" t="s">
        <v>53</v>
      </c>
      <c r="Y13" s="213" t="s">
        <v>905</v>
      </c>
      <c r="Z13" s="317">
        <v>1</v>
      </c>
      <c r="AA13" s="318" t="s">
        <v>906</v>
      </c>
    </row>
    <row r="14" spans="1:27" ht="136.5" customHeight="1" thickBot="1" x14ac:dyDescent="0.3">
      <c r="A14" s="897"/>
      <c r="B14" s="870"/>
      <c r="C14" s="862"/>
      <c r="D14" s="113" t="s">
        <v>50</v>
      </c>
      <c r="E14" s="113" t="s">
        <v>34</v>
      </c>
      <c r="F14" s="754"/>
      <c r="G14" s="8" t="s">
        <v>53</v>
      </c>
      <c r="H14" s="92" t="s">
        <v>218</v>
      </c>
      <c r="I14" s="167" t="s">
        <v>218</v>
      </c>
      <c r="J14" s="92" t="s">
        <v>907</v>
      </c>
      <c r="K14" s="126" t="s">
        <v>908</v>
      </c>
      <c r="L14" s="126" t="s">
        <v>909</v>
      </c>
      <c r="M14" s="167" t="s">
        <v>910</v>
      </c>
      <c r="N14" s="126" t="s">
        <v>911</v>
      </c>
      <c r="O14" s="573" t="s">
        <v>912</v>
      </c>
      <c r="P14" s="1069"/>
      <c r="Q14" s="127" t="s">
        <v>913</v>
      </c>
      <c r="R14" s="357" t="s">
        <v>914</v>
      </c>
      <c r="S14" s="715"/>
      <c r="T14" s="126" t="s">
        <v>39</v>
      </c>
      <c r="U14" s="360" t="s">
        <v>90</v>
      </c>
      <c r="V14" s="360" t="s">
        <v>45</v>
      </c>
      <c r="W14" s="357" t="s">
        <v>915</v>
      </c>
      <c r="X14" s="294"/>
      <c r="Y14" s="497" t="s">
        <v>916</v>
      </c>
      <c r="Z14" s="494">
        <v>1</v>
      </c>
      <c r="AA14" s="543" t="s">
        <v>917</v>
      </c>
    </row>
    <row r="15" spans="1:27" ht="12" customHeight="1" x14ac:dyDescent="0.25">
      <c r="A15" s="897"/>
      <c r="B15" s="915" t="s">
        <v>918</v>
      </c>
      <c r="C15" s="875" t="s">
        <v>919</v>
      </c>
      <c r="D15" s="2" t="s">
        <v>33</v>
      </c>
      <c r="E15" s="2" t="s">
        <v>49</v>
      </c>
      <c r="F15" s="2" t="s">
        <v>39</v>
      </c>
      <c r="G15" s="2" t="s">
        <v>39</v>
      </c>
      <c r="H15" s="2" t="s">
        <v>39</v>
      </c>
      <c r="I15" s="2" t="s">
        <v>39</v>
      </c>
      <c r="J15" s="2" t="s">
        <v>39</v>
      </c>
      <c r="K15" s="2" t="s">
        <v>39</v>
      </c>
      <c r="L15" s="2" t="s">
        <v>39</v>
      </c>
      <c r="M15" s="2" t="s">
        <v>39</v>
      </c>
      <c r="N15" s="2" t="s">
        <v>39</v>
      </c>
      <c r="O15" s="62" t="s">
        <v>39</v>
      </c>
      <c r="P15" s="74" t="s">
        <v>39</v>
      </c>
      <c r="Q15" s="68" t="s">
        <v>39</v>
      </c>
      <c r="R15" s="2" t="s">
        <v>39</v>
      </c>
      <c r="S15" s="2" t="s">
        <v>39</v>
      </c>
      <c r="T15" s="2" t="s">
        <v>39</v>
      </c>
      <c r="U15" s="2" t="s">
        <v>39</v>
      </c>
      <c r="V15" s="2" t="s">
        <v>39</v>
      </c>
      <c r="W15" s="2" t="s">
        <v>39</v>
      </c>
      <c r="X15" s="62" t="s">
        <v>39</v>
      </c>
      <c r="Y15" s="186" t="s">
        <v>39</v>
      </c>
      <c r="Z15" s="97" t="s">
        <v>39</v>
      </c>
      <c r="AA15" s="90" t="s">
        <v>39</v>
      </c>
    </row>
    <row r="16" spans="1:27" ht="12.75" customHeight="1" x14ac:dyDescent="0.25">
      <c r="A16" s="897"/>
      <c r="B16" s="869"/>
      <c r="C16" s="861"/>
      <c r="D16" s="7" t="s">
        <v>48</v>
      </c>
      <c r="E16" s="7" t="s">
        <v>49</v>
      </c>
      <c r="F16" s="7" t="s">
        <v>39</v>
      </c>
      <c r="G16" s="7" t="s">
        <v>39</v>
      </c>
      <c r="H16" s="7" t="s">
        <v>39</v>
      </c>
      <c r="I16" s="7" t="s">
        <v>39</v>
      </c>
      <c r="J16" s="7" t="s">
        <v>39</v>
      </c>
      <c r="K16" s="7" t="s">
        <v>39</v>
      </c>
      <c r="L16" s="7" t="s">
        <v>39</v>
      </c>
      <c r="M16" s="7" t="s">
        <v>39</v>
      </c>
      <c r="N16" s="7" t="s">
        <v>39</v>
      </c>
      <c r="O16" s="21" t="s">
        <v>39</v>
      </c>
      <c r="P16" s="73" t="s">
        <v>39</v>
      </c>
      <c r="Q16" s="66" t="s">
        <v>39</v>
      </c>
      <c r="R16" s="7" t="s">
        <v>39</v>
      </c>
      <c r="S16" s="6" t="s">
        <v>39</v>
      </c>
      <c r="T16" s="7" t="s">
        <v>39</v>
      </c>
      <c r="U16" s="7" t="s">
        <v>39</v>
      </c>
      <c r="V16" s="7" t="s">
        <v>39</v>
      </c>
      <c r="W16" s="7" t="s">
        <v>39</v>
      </c>
      <c r="X16" s="61" t="s">
        <v>39</v>
      </c>
      <c r="Y16" s="184" t="s">
        <v>39</v>
      </c>
      <c r="Z16" s="96" t="s">
        <v>39</v>
      </c>
      <c r="AA16" s="98" t="s">
        <v>39</v>
      </c>
    </row>
    <row r="17" spans="1:27" ht="201" customHeight="1" thickBot="1" x14ac:dyDescent="0.3">
      <c r="A17" s="897"/>
      <c r="B17" s="869"/>
      <c r="C17" s="862"/>
      <c r="D17" s="113" t="s">
        <v>50</v>
      </c>
      <c r="E17" s="113" t="s">
        <v>34</v>
      </c>
      <c r="F17" s="52" t="s">
        <v>920</v>
      </c>
      <c r="G17" s="8" t="s">
        <v>53</v>
      </c>
      <c r="H17" s="8" t="s">
        <v>921</v>
      </c>
      <c r="I17" s="167" t="s">
        <v>922</v>
      </c>
      <c r="J17" s="92" t="s">
        <v>923</v>
      </c>
      <c r="K17" s="126" t="s">
        <v>924</v>
      </c>
      <c r="L17" s="126" t="s">
        <v>925</v>
      </c>
      <c r="M17" s="126" t="s">
        <v>36</v>
      </c>
      <c r="N17" s="126" t="s">
        <v>926</v>
      </c>
      <c r="O17" s="570" t="s">
        <v>212</v>
      </c>
      <c r="P17" s="595" t="s">
        <v>40</v>
      </c>
      <c r="Q17" s="400" t="s">
        <v>830</v>
      </c>
      <c r="R17" s="401" t="s">
        <v>927</v>
      </c>
      <c r="S17" s="3" t="s">
        <v>832</v>
      </c>
      <c r="T17" s="357" t="s">
        <v>928</v>
      </c>
      <c r="U17" s="360" t="s">
        <v>90</v>
      </c>
      <c r="V17" s="360" t="s">
        <v>70</v>
      </c>
      <c r="W17" s="357" t="s">
        <v>929</v>
      </c>
      <c r="X17" s="381" t="s">
        <v>930</v>
      </c>
      <c r="Y17" s="497" t="s">
        <v>931</v>
      </c>
      <c r="Z17" s="494">
        <v>2</v>
      </c>
      <c r="AA17" s="543" t="s">
        <v>932</v>
      </c>
    </row>
    <row r="18" spans="1:27" ht="17.25" customHeight="1" x14ac:dyDescent="0.25">
      <c r="A18" s="897"/>
      <c r="B18" s="869"/>
      <c r="C18" s="875" t="s">
        <v>933</v>
      </c>
      <c r="D18" s="119" t="s">
        <v>33</v>
      </c>
      <c r="E18" s="119" t="s">
        <v>34</v>
      </c>
      <c r="F18" s="797" t="s">
        <v>934</v>
      </c>
      <c r="G18" s="34" t="s">
        <v>53</v>
      </c>
      <c r="H18" s="34">
        <v>3</v>
      </c>
      <c r="I18" s="5" t="s">
        <v>36</v>
      </c>
      <c r="J18" s="5" t="s">
        <v>935</v>
      </c>
      <c r="K18" s="114" t="s">
        <v>36</v>
      </c>
      <c r="L18" s="114" t="s">
        <v>36</v>
      </c>
      <c r="M18" s="114" t="s">
        <v>36</v>
      </c>
      <c r="N18" s="114" t="s">
        <v>36</v>
      </c>
      <c r="O18" s="343" t="s">
        <v>39</v>
      </c>
      <c r="P18" s="1103" t="s">
        <v>936</v>
      </c>
      <c r="Q18" s="346" t="s">
        <v>53</v>
      </c>
      <c r="R18" s="310" t="s">
        <v>937</v>
      </c>
      <c r="S18" s="701" t="s">
        <v>39</v>
      </c>
      <c r="T18" s="114" t="s">
        <v>39</v>
      </c>
      <c r="U18" s="146" t="s">
        <v>79</v>
      </c>
      <c r="V18" s="146" t="s">
        <v>39</v>
      </c>
      <c r="W18" s="36" t="s">
        <v>938</v>
      </c>
      <c r="X18" s="147" t="s">
        <v>939</v>
      </c>
      <c r="Y18" s="190" t="s">
        <v>940</v>
      </c>
      <c r="Z18" s="173">
        <v>4</v>
      </c>
      <c r="AA18" s="182"/>
    </row>
    <row r="19" spans="1:27" ht="15" customHeight="1" x14ac:dyDescent="0.25">
      <c r="A19" s="897"/>
      <c r="B19" s="869"/>
      <c r="C19" s="861"/>
      <c r="D19" s="12" t="s">
        <v>48</v>
      </c>
      <c r="E19" s="12" t="s">
        <v>34</v>
      </c>
      <c r="F19" s="771"/>
      <c r="G19" s="16" t="s">
        <v>53</v>
      </c>
      <c r="H19" s="16" t="s">
        <v>240</v>
      </c>
      <c r="I19" s="23" t="s">
        <v>36</v>
      </c>
      <c r="J19" s="23" t="s">
        <v>935</v>
      </c>
      <c r="K19" s="214" t="s">
        <v>36</v>
      </c>
      <c r="L19" s="214" t="s">
        <v>36</v>
      </c>
      <c r="M19" s="214" t="s">
        <v>36</v>
      </c>
      <c r="N19" s="214" t="s">
        <v>36</v>
      </c>
      <c r="O19" s="319" t="s">
        <v>39</v>
      </c>
      <c r="P19" s="1068"/>
      <c r="Q19" s="581" t="s">
        <v>53</v>
      </c>
      <c r="R19" s="124" t="s">
        <v>941</v>
      </c>
      <c r="S19" s="702"/>
      <c r="T19" s="214" t="s">
        <v>53</v>
      </c>
      <c r="U19" s="329" t="s">
        <v>90</v>
      </c>
      <c r="V19" s="329" t="s">
        <v>39</v>
      </c>
      <c r="W19" s="297" t="s">
        <v>942</v>
      </c>
      <c r="X19" s="319" t="s">
        <v>53</v>
      </c>
      <c r="Y19" s="213" t="s">
        <v>943</v>
      </c>
      <c r="Z19" s="317">
        <v>4</v>
      </c>
      <c r="AA19" s="330"/>
    </row>
    <row r="20" spans="1:27" ht="214.5" thickBot="1" x14ac:dyDescent="0.3">
      <c r="A20" s="897"/>
      <c r="B20" s="870"/>
      <c r="C20" s="862"/>
      <c r="D20" s="113" t="s">
        <v>50</v>
      </c>
      <c r="E20" s="113" t="s">
        <v>34</v>
      </c>
      <c r="F20" s="754"/>
      <c r="G20" s="18" t="s">
        <v>53</v>
      </c>
      <c r="H20" s="18">
        <v>3</v>
      </c>
      <c r="I20" s="167" t="s">
        <v>37</v>
      </c>
      <c r="J20" s="92" t="s">
        <v>935</v>
      </c>
      <c r="K20" s="126" t="s">
        <v>36</v>
      </c>
      <c r="L20" s="126" t="s">
        <v>944</v>
      </c>
      <c r="M20" s="126" t="s">
        <v>36</v>
      </c>
      <c r="N20" s="126" t="s">
        <v>944</v>
      </c>
      <c r="O20" s="573" t="s">
        <v>945</v>
      </c>
      <c r="P20" s="1069"/>
      <c r="Q20" s="127"/>
      <c r="R20" s="410" t="s">
        <v>946</v>
      </c>
      <c r="S20" s="715"/>
      <c r="T20" s="282"/>
      <c r="U20" s="360" t="s">
        <v>90</v>
      </c>
      <c r="V20" s="360" t="s">
        <v>70</v>
      </c>
      <c r="W20" s="357" t="s">
        <v>947</v>
      </c>
      <c r="X20" s="294"/>
      <c r="Y20" s="497" t="s">
        <v>948</v>
      </c>
      <c r="Z20" s="494">
        <v>4</v>
      </c>
      <c r="AA20" s="532"/>
    </row>
    <row r="21" spans="1:27" ht="18" customHeight="1" x14ac:dyDescent="0.25">
      <c r="A21" s="897"/>
      <c r="B21" s="915" t="s">
        <v>949</v>
      </c>
      <c r="C21" s="875" t="s">
        <v>950</v>
      </c>
      <c r="D21" s="119" t="s">
        <v>33</v>
      </c>
      <c r="E21" s="119" t="s">
        <v>34</v>
      </c>
      <c r="F21" s="797" t="s">
        <v>951</v>
      </c>
      <c r="G21" s="34" t="s">
        <v>53</v>
      </c>
      <c r="H21" s="35" t="s">
        <v>665</v>
      </c>
      <c r="I21" s="122" t="s">
        <v>952</v>
      </c>
      <c r="J21" s="122" t="s">
        <v>953</v>
      </c>
      <c r="K21" s="301" t="s">
        <v>954</v>
      </c>
      <c r="L21" s="301" t="s">
        <v>36</v>
      </c>
      <c r="M21" s="301" t="s">
        <v>36</v>
      </c>
      <c r="N21" s="301" t="s">
        <v>954</v>
      </c>
      <c r="O21" s="331" t="s">
        <v>39</v>
      </c>
      <c r="P21" s="1067" t="s">
        <v>40</v>
      </c>
      <c r="Q21" s="346" t="s">
        <v>830</v>
      </c>
      <c r="R21" s="121" t="s">
        <v>955</v>
      </c>
      <c r="S21" s="763" t="s">
        <v>832</v>
      </c>
      <c r="T21" s="121" t="s">
        <v>956</v>
      </c>
      <c r="U21" s="301" t="s">
        <v>90</v>
      </c>
      <c r="V21" s="301" t="s">
        <v>39</v>
      </c>
      <c r="W21" s="121" t="s">
        <v>957</v>
      </c>
      <c r="X21" s="331" t="s">
        <v>53</v>
      </c>
      <c r="Y21" s="320" t="s">
        <v>958</v>
      </c>
      <c r="Z21" s="321">
        <v>3</v>
      </c>
      <c r="AA21" s="332"/>
    </row>
    <row r="22" spans="1:27" ht="15.75" customHeight="1" x14ac:dyDescent="0.25">
      <c r="A22" s="897"/>
      <c r="B22" s="869"/>
      <c r="C22" s="861"/>
      <c r="D22" s="12" t="s">
        <v>48</v>
      </c>
      <c r="E22" s="12" t="s">
        <v>34</v>
      </c>
      <c r="F22" s="771"/>
      <c r="G22" s="16" t="s">
        <v>53</v>
      </c>
      <c r="H22" s="31" t="s">
        <v>665</v>
      </c>
      <c r="I22" s="23" t="s">
        <v>959</v>
      </c>
      <c r="J22" s="23" t="s">
        <v>953</v>
      </c>
      <c r="K22" s="214" t="s">
        <v>960</v>
      </c>
      <c r="L22" s="214" t="s">
        <v>36</v>
      </c>
      <c r="M22" s="214" t="s">
        <v>36</v>
      </c>
      <c r="N22" s="214" t="s">
        <v>960</v>
      </c>
      <c r="O22" s="319" t="s">
        <v>39</v>
      </c>
      <c r="P22" s="1068"/>
      <c r="Q22" s="581" t="s">
        <v>830</v>
      </c>
      <c r="R22" s="124" t="s">
        <v>961</v>
      </c>
      <c r="S22" s="702"/>
      <c r="T22" s="124" t="s">
        <v>928</v>
      </c>
      <c r="U22" s="214" t="s">
        <v>90</v>
      </c>
      <c r="V22" s="214" t="s">
        <v>39</v>
      </c>
      <c r="W22" s="124" t="s">
        <v>957</v>
      </c>
      <c r="X22" s="319" t="s">
        <v>53</v>
      </c>
      <c r="Y22" s="213" t="s">
        <v>962</v>
      </c>
      <c r="Z22" s="317">
        <v>3</v>
      </c>
      <c r="AA22" s="333" t="s">
        <v>963</v>
      </c>
    </row>
    <row r="23" spans="1:27" ht="120.75" customHeight="1" thickBot="1" x14ac:dyDescent="0.3">
      <c r="A23" s="897"/>
      <c r="B23" s="869"/>
      <c r="C23" s="862"/>
      <c r="D23" s="113" t="s">
        <v>50</v>
      </c>
      <c r="E23" s="113" t="s">
        <v>34</v>
      </c>
      <c r="F23" s="754"/>
      <c r="G23" s="18" t="s">
        <v>53</v>
      </c>
      <c r="H23" s="30" t="s">
        <v>964</v>
      </c>
      <c r="I23" s="396">
        <v>582</v>
      </c>
      <c r="J23" s="462" t="s">
        <v>965</v>
      </c>
      <c r="K23" s="463" t="s">
        <v>966</v>
      </c>
      <c r="L23" s="463" t="s">
        <v>967</v>
      </c>
      <c r="M23" s="463">
        <v>0</v>
      </c>
      <c r="N23" s="463" t="s">
        <v>968</v>
      </c>
      <c r="O23" s="571" t="s">
        <v>212</v>
      </c>
      <c r="P23" s="1069"/>
      <c r="Q23" s="127" t="s">
        <v>830</v>
      </c>
      <c r="R23" s="410" t="s">
        <v>969</v>
      </c>
      <c r="S23" s="715"/>
      <c r="T23" s="410" t="s">
        <v>928</v>
      </c>
      <c r="U23" s="126" t="s">
        <v>90</v>
      </c>
      <c r="V23" s="126" t="s">
        <v>70</v>
      </c>
      <c r="W23" s="410" t="s">
        <v>970</v>
      </c>
      <c r="X23" s="464" t="s">
        <v>971</v>
      </c>
      <c r="Y23" s="497" t="s">
        <v>972</v>
      </c>
      <c r="Z23" s="494">
        <v>2</v>
      </c>
      <c r="AA23" s="544" t="s">
        <v>973</v>
      </c>
    </row>
    <row r="24" spans="1:27" ht="15.95" customHeight="1" x14ac:dyDescent="0.25">
      <c r="A24" s="897"/>
      <c r="B24" s="869"/>
      <c r="C24" s="875" t="s">
        <v>974</v>
      </c>
      <c r="D24" s="885" t="s">
        <v>33</v>
      </c>
      <c r="E24" s="885" t="s">
        <v>34</v>
      </c>
      <c r="F24" s="36" t="s">
        <v>975</v>
      </c>
      <c r="G24" s="34" t="s">
        <v>53</v>
      </c>
      <c r="H24" s="35" t="s">
        <v>689</v>
      </c>
      <c r="I24" s="307" t="s">
        <v>976</v>
      </c>
      <c r="J24" s="1090" t="s">
        <v>977</v>
      </c>
      <c r="K24" s="1070" t="s">
        <v>36</v>
      </c>
      <c r="L24" s="1070" t="s">
        <v>978</v>
      </c>
      <c r="M24" s="1070" t="s">
        <v>36</v>
      </c>
      <c r="N24" s="1070" t="s">
        <v>979</v>
      </c>
      <c r="O24" s="1053" t="s">
        <v>39</v>
      </c>
      <c r="P24" s="1067" t="s">
        <v>76</v>
      </c>
      <c r="Q24" s="1088" t="s">
        <v>980</v>
      </c>
      <c r="R24" s="1064" t="s">
        <v>981</v>
      </c>
      <c r="S24" s="763" t="s">
        <v>40</v>
      </c>
      <c r="T24" s="1070" t="s">
        <v>53</v>
      </c>
      <c r="U24" s="1070" t="s">
        <v>90</v>
      </c>
      <c r="V24" s="1070" t="s">
        <v>39</v>
      </c>
      <c r="W24" s="1070" t="s">
        <v>39</v>
      </c>
      <c r="X24" s="1061" t="s">
        <v>39</v>
      </c>
      <c r="Y24" s="1112" t="s">
        <v>982</v>
      </c>
      <c r="Z24" s="1113">
        <v>3</v>
      </c>
      <c r="AA24" s="1097"/>
    </row>
    <row r="25" spans="1:27" ht="11.25" customHeight="1" thickBot="1" x14ac:dyDescent="0.3">
      <c r="A25" s="897"/>
      <c r="B25" s="869"/>
      <c r="C25" s="861"/>
      <c r="D25" s="886"/>
      <c r="E25" s="886"/>
      <c r="F25" s="28" t="s">
        <v>983</v>
      </c>
      <c r="G25" s="16" t="s">
        <v>53</v>
      </c>
      <c r="H25" s="16">
        <v>700</v>
      </c>
      <c r="I25" s="299" t="s">
        <v>984</v>
      </c>
      <c r="J25" s="1091"/>
      <c r="K25" s="1063"/>
      <c r="L25" s="1063"/>
      <c r="M25" s="1063"/>
      <c r="N25" s="1063"/>
      <c r="O25" s="1054"/>
      <c r="P25" s="1068"/>
      <c r="Q25" s="1089"/>
      <c r="R25" s="1065"/>
      <c r="S25" s="702"/>
      <c r="T25" s="1063"/>
      <c r="U25" s="1063"/>
      <c r="V25" s="1063"/>
      <c r="W25" s="1063"/>
      <c r="X25" s="1062"/>
      <c r="Y25" s="1084"/>
      <c r="Z25" s="1086"/>
      <c r="AA25" s="1098"/>
    </row>
    <row r="26" spans="1:27" ht="12.75" customHeight="1" x14ac:dyDescent="0.25">
      <c r="A26" s="897"/>
      <c r="B26" s="869"/>
      <c r="C26" s="861"/>
      <c r="D26" s="886" t="s">
        <v>48</v>
      </c>
      <c r="E26" s="886" t="s">
        <v>34</v>
      </c>
      <c r="F26" s="28" t="s">
        <v>975</v>
      </c>
      <c r="G26" s="16" t="s">
        <v>53</v>
      </c>
      <c r="H26" s="31" t="s">
        <v>944</v>
      </c>
      <c r="I26" s="23" t="s">
        <v>985</v>
      </c>
      <c r="J26" s="1091" t="s">
        <v>977</v>
      </c>
      <c r="K26" s="1092" t="s">
        <v>36</v>
      </c>
      <c r="L26" s="1092" t="s">
        <v>978</v>
      </c>
      <c r="M26" s="1092" t="s">
        <v>36</v>
      </c>
      <c r="N26" s="1092" t="s">
        <v>978</v>
      </c>
      <c r="O26" s="1055" t="s">
        <v>39</v>
      </c>
      <c r="P26" s="1068"/>
      <c r="Q26" s="1088" t="s">
        <v>76</v>
      </c>
      <c r="R26" s="1066" t="s">
        <v>986</v>
      </c>
      <c r="S26" s="702"/>
      <c r="T26" s="1063" t="s">
        <v>53</v>
      </c>
      <c r="U26" s="1063" t="s">
        <v>90</v>
      </c>
      <c r="V26" s="1063" t="s">
        <v>39</v>
      </c>
      <c r="W26" s="1063" t="s">
        <v>53</v>
      </c>
      <c r="X26" s="1062" t="s">
        <v>53</v>
      </c>
      <c r="Y26" s="1083" t="s">
        <v>987</v>
      </c>
      <c r="Z26" s="1086">
        <v>2</v>
      </c>
      <c r="AA26" s="1098"/>
    </row>
    <row r="27" spans="1:27" ht="33" customHeight="1" x14ac:dyDescent="0.25">
      <c r="A27" s="897"/>
      <c r="B27" s="869"/>
      <c r="C27" s="861"/>
      <c r="D27" s="886"/>
      <c r="E27" s="886"/>
      <c r="F27" s="28" t="s">
        <v>983</v>
      </c>
      <c r="G27" s="16" t="s">
        <v>53</v>
      </c>
      <c r="H27" s="16">
        <v>750</v>
      </c>
      <c r="I27" s="23" t="s">
        <v>988</v>
      </c>
      <c r="J27" s="1091"/>
      <c r="K27" s="1092"/>
      <c r="L27" s="1092"/>
      <c r="M27" s="1092"/>
      <c r="N27" s="1092"/>
      <c r="O27" s="1056"/>
      <c r="P27" s="1068"/>
      <c r="Q27" s="1089"/>
      <c r="R27" s="1065"/>
      <c r="S27" s="702"/>
      <c r="T27" s="1063"/>
      <c r="U27" s="1063"/>
      <c r="V27" s="1063"/>
      <c r="W27" s="1063"/>
      <c r="X27" s="1062"/>
      <c r="Y27" s="1083"/>
      <c r="Z27" s="1086"/>
      <c r="AA27" s="1098"/>
    </row>
    <row r="28" spans="1:27" ht="48.75" customHeight="1" x14ac:dyDescent="0.25">
      <c r="A28" s="897"/>
      <c r="B28" s="869"/>
      <c r="C28" s="861"/>
      <c r="D28" s="881" t="s">
        <v>50</v>
      </c>
      <c r="E28" s="881" t="s">
        <v>34</v>
      </c>
      <c r="F28" s="28" t="s">
        <v>975</v>
      </c>
      <c r="G28" s="16" t="s">
        <v>53</v>
      </c>
      <c r="H28" s="31" t="s">
        <v>436</v>
      </c>
      <c r="I28" s="4" t="s">
        <v>989</v>
      </c>
      <c r="J28" s="1091" t="s">
        <v>977</v>
      </c>
      <c r="K28" s="904" t="s">
        <v>36</v>
      </c>
      <c r="L28" s="904" t="s">
        <v>990</v>
      </c>
      <c r="M28" s="904" t="s">
        <v>36</v>
      </c>
      <c r="N28" s="904" t="s">
        <v>990</v>
      </c>
      <c r="O28" s="1057" t="s">
        <v>247</v>
      </c>
      <c r="P28" s="1068"/>
      <c r="Q28" s="1018" t="s">
        <v>980</v>
      </c>
      <c r="R28" s="742" t="s">
        <v>991</v>
      </c>
      <c r="S28" s="702"/>
      <c r="T28" s="904" t="s">
        <v>53</v>
      </c>
      <c r="U28" s="904" t="s">
        <v>90</v>
      </c>
      <c r="V28" s="696" t="s">
        <v>45</v>
      </c>
      <c r="W28" s="904"/>
      <c r="X28" s="1015"/>
      <c r="Y28" s="841" t="s">
        <v>992</v>
      </c>
      <c r="Z28" s="671">
        <v>2</v>
      </c>
      <c r="AA28" s="692"/>
    </row>
    <row r="29" spans="1:27" ht="48.75" customHeight="1" thickBot="1" x14ac:dyDescent="0.3">
      <c r="A29" s="897"/>
      <c r="B29" s="870"/>
      <c r="C29" s="862"/>
      <c r="D29" s="843"/>
      <c r="E29" s="843"/>
      <c r="F29" s="33" t="s">
        <v>983</v>
      </c>
      <c r="G29" s="18" t="s">
        <v>53</v>
      </c>
      <c r="H29" s="18">
        <v>800</v>
      </c>
      <c r="I29" s="167" t="s">
        <v>993</v>
      </c>
      <c r="J29" s="1106"/>
      <c r="K29" s="741"/>
      <c r="L29" s="741"/>
      <c r="M29" s="741"/>
      <c r="N29" s="741"/>
      <c r="O29" s="1058"/>
      <c r="P29" s="1069"/>
      <c r="Q29" s="807"/>
      <c r="R29" s="743"/>
      <c r="S29" s="715"/>
      <c r="T29" s="741"/>
      <c r="U29" s="741"/>
      <c r="V29" s="697"/>
      <c r="W29" s="741"/>
      <c r="X29" s="733"/>
      <c r="Y29" s="1085"/>
      <c r="Z29" s="724"/>
      <c r="AA29" s="635"/>
    </row>
    <row r="30" spans="1:27" ht="19.5" customHeight="1" thickBot="1" x14ac:dyDescent="0.3">
      <c r="A30" s="897"/>
      <c r="B30" s="915" t="s">
        <v>994</v>
      </c>
      <c r="C30" s="875" t="s">
        <v>995</v>
      </c>
      <c r="D30" s="119" t="s">
        <v>33</v>
      </c>
      <c r="E30" s="119" t="s">
        <v>34</v>
      </c>
      <c r="F30" s="36" t="s">
        <v>996</v>
      </c>
      <c r="G30" s="94">
        <v>19459</v>
      </c>
      <c r="H30" s="94" t="s">
        <v>997</v>
      </c>
      <c r="I30" s="307" t="s">
        <v>998</v>
      </c>
      <c r="J30" s="122" t="s">
        <v>485</v>
      </c>
      <c r="K30" s="301" t="s">
        <v>36</v>
      </c>
      <c r="L30" s="301" t="s">
        <v>36</v>
      </c>
      <c r="M30" s="301" t="s">
        <v>36</v>
      </c>
      <c r="N30" s="301" t="s">
        <v>36</v>
      </c>
      <c r="O30" s="331" t="s">
        <v>39</v>
      </c>
      <c r="P30" s="1067" t="s">
        <v>76</v>
      </c>
      <c r="Q30" s="346" t="s">
        <v>76</v>
      </c>
      <c r="R30" s="121" t="s">
        <v>999</v>
      </c>
      <c r="S30" s="725" t="s">
        <v>1000</v>
      </c>
      <c r="T30" s="301" t="s">
        <v>53</v>
      </c>
      <c r="U30" s="301" t="s">
        <v>90</v>
      </c>
      <c r="V30" s="454" t="s">
        <v>39</v>
      </c>
      <c r="W30" s="301" t="s">
        <v>39</v>
      </c>
      <c r="X30" s="331" t="s">
        <v>39</v>
      </c>
      <c r="Y30" s="212" t="s">
        <v>1001</v>
      </c>
      <c r="Z30" s="203">
        <v>1</v>
      </c>
      <c r="AA30" s="334"/>
    </row>
    <row r="31" spans="1:27" ht="22.5" customHeight="1" x14ac:dyDescent="0.25">
      <c r="A31" s="897"/>
      <c r="B31" s="869"/>
      <c r="C31" s="861"/>
      <c r="D31" s="12" t="s">
        <v>48</v>
      </c>
      <c r="E31" s="12" t="s">
        <v>34</v>
      </c>
      <c r="F31" s="28" t="s">
        <v>996</v>
      </c>
      <c r="G31" s="16" t="s">
        <v>53</v>
      </c>
      <c r="H31" s="31" t="s">
        <v>997</v>
      </c>
      <c r="I31" s="304">
        <v>22232</v>
      </c>
      <c r="J31" s="23" t="s">
        <v>485</v>
      </c>
      <c r="K31" s="214" t="s">
        <v>36</v>
      </c>
      <c r="L31" s="214" t="s">
        <v>36</v>
      </c>
      <c r="M31" s="214" t="s">
        <v>36</v>
      </c>
      <c r="N31" s="214" t="s">
        <v>36</v>
      </c>
      <c r="O31" s="319" t="s">
        <v>39</v>
      </c>
      <c r="P31" s="1068"/>
      <c r="Q31" s="581" t="s">
        <v>241</v>
      </c>
      <c r="R31" s="124" t="s">
        <v>1002</v>
      </c>
      <c r="S31" s="713"/>
      <c r="T31" s="301" t="s">
        <v>53</v>
      </c>
      <c r="U31" s="214" t="s">
        <v>90</v>
      </c>
      <c r="V31" s="455" t="s">
        <v>39</v>
      </c>
      <c r="W31" s="214" t="s">
        <v>53</v>
      </c>
      <c r="X31" s="319" t="s">
        <v>53</v>
      </c>
      <c r="Y31" s="213" t="s">
        <v>1003</v>
      </c>
      <c r="Z31" s="204">
        <v>1</v>
      </c>
      <c r="AA31" s="322"/>
    </row>
    <row r="32" spans="1:27" ht="113.25" thickBot="1" x14ac:dyDescent="0.3">
      <c r="A32" s="897"/>
      <c r="B32" s="869"/>
      <c r="C32" s="861"/>
      <c r="D32" s="57" t="s">
        <v>50</v>
      </c>
      <c r="E32" s="57" t="s">
        <v>34</v>
      </c>
      <c r="F32" s="28" t="s">
        <v>996</v>
      </c>
      <c r="G32" s="16" t="s">
        <v>53</v>
      </c>
      <c r="H32" s="31" t="s">
        <v>997</v>
      </c>
      <c r="I32" s="4" t="s">
        <v>1004</v>
      </c>
      <c r="J32" s="23" t="s">
        <v>485</v>
      </c>
      <c r="K32" s="10" t="s">
        <v>36</v>
      </c>
      <c r="L32" s="10" t="s">
        <v>36</v>
      </c>
      <c r="M32" s="10" t="s">
        <v>36</v>
      </c>
      <c r="N32" s="10" t="s">
        <v>36</v>
      </c>
      <c r="O32" s="572" t="s">
        <v>212</v>
      </c>
      <c r="P32" s="1068"/>
      <c r="Q32" s="553" t="s">
        <v>241</v>
      </c>
      <c r="R32" s="414" t="s">
        <v>1005</v>
      </c>
      <c r="S32" s="762"/>
      <c r="T32" s="10" t="s">
        <v>53</v>
      </c>
      <c r="U32" s="10" t="s">
        <v>90</v>
      </c>
      <c r="V32" s="445" t="s">
        <v>45</v>
      </c>
      <c r="W32" s="10"/>
      <c r="X32" s="108"/>
      <c r="Y32" s="500" t="s">
        <v>1006</v>
      </c>
      <c r="Z32" s="470">
        <v>2</v>
      </c>
      <c r="AA32" s="537"/>
    </row>
    <row r="33" spans="1:27" ht="18" customHeight="1" x14ac:dyDescent="0.25">
      <c r="A33" s="897"/>
      <c r="B33" s="869"/>
      <c r="C33" s="875" t="s">
        <v>1007</v>
      </c>
      <c r="D33" s="119" t="s">
        <v>33</v>
      </c>
      <c r="E33" s="119" t="s">
        <v>34</v>
      </c>
      <c r="F33" s="797" t="s">
        <v>1008</v>
      </c>
      <c r="G33" s="5" t="s">
        <v>53</v>
      </c>
      <c r="H33" s="5" t="s">
        <v>180</v>
      </c>
      <c r="I33" s="122" t="s">
        <v>1009</v>
      </c>
      <c r="J33" s="1090" t="s">
        <v>485</v>
      </c>
      <c r="K33" s="301" t="s">
        <v>36</v>
      </c>
      <c r="L33" s="301" t="s">
        <v>36</v>
      </c>
      <c r="M33" s="301" t="s">
        <v>36</v>
      </c>
      <c r="N33" s="301" t="s">
        <v>36</v>
      </c>
      <c r="O33" s="331" t="s">
        <v>39</v>
      </c>
      <c r="P33" s="1067" t="s">
        <v>76</v>
      </c>
      <c r="Q33" s="583" t="s">
        <v>1010</v>
      </c>
      <c r="R33" s="121" t="s">
        <v>1011</v>
      </c>
      <c r="S33" s="763" t="s">
        <v>40</v>
      </c>
      <c r="T33" s="114" t="s">
        <v>53</v>
      </c>
      <c r="U33" s="114" t="s">
        <v>90</v>
      </c>
      <c r="V33" s="114" t="s">
        <v>39</v>
      </c>
      <c r="W33" s="149" t="s">
        <v>1012</v>
      </c>
      <c r="X33" s="141" t="s">
        <v>1013</v>
      </c>
      <c r="Y33" s="190" t="s">
        <v>1014</v>
      </c>
      <c r="Z33" s="181">
        <v>3</v>
      </c>
      <c r="AA33" s="170"/>
    </row>
    <row r="34" spans="1:27" ht="14.25" customHeight="1" x14ac:dyDescent="0.25">
      <c r="A34" s="897"/>
      <c r="B34" s="869"/>
      <c r="C34" s="861"/>
      <c r="D34" s="12" t="s">
        <v>48</v>
      </c>
      <c r="E34" s="12" t="s">
        <v>34</v>
      </c>
      <c r="F34" s="771"/>
      <c r="G34" s="1" t="s">
        <v>53</v>
      </c>
      <c r="H34" s="1" t="s">
        <v>219</v>
      </c>
      <c r="I34" s="23" t="s">
        <v>36</v>
      </c>
      <c r="J34" s="1091"/>
      <c r="K34" s="214" t="s">
        <v>36</v>
      </c>
      <c r="L34" s="214" t="s">
        <v>36</v>
      </c>
      <c r="M34" s="214" t="s">
        <v>36</v>
      </c>
      <c r="N34" s="214" t="s">
        <v>36</v>
      </c>
      <c r="O34" s="319" t="s">
        <v>39</v>
      </c>
      <c r="P34" s="1068"/>
      <c r="Q34" s="584" t="s">
        <v>1015</v>
      </c>
      <c r="R34" s="124" t="s">
        <v>1016</v>
      </c>
      <c r="S34" s="702"/>
      <c r="T34" s="23" t="s">
        <v>1017</v>
      </c>
      <c r="U34" s="214" t="s">
        <v>90</v>
      </c>
      <c r="V34" s="214" t="s">
        <v>39</v>
      </c>
      <c r="W34" s="124" t="s">
        <v>1018</v>
      </c>
      <c r="X34" s="335" t="s">
        <v>1019</v>
      </c>
      <c r="Y34" s="213" t="s">
        <v>1020</v>
      </c>
      <c r="Z34" s="204">
        <v>3</v>
      </c>
      <c r="AA34" s="322"/>
    </row>
    <row r="35" spans="1:27" ht="242.25" customHeight="1" thickBot="1" x14ac:dyDescent="0.3">
      <c r="A35" s="897"/>
      <c r="B35" s="869"/>
      <c r="C35" s="862"/>
      <c r="D35" s="113" t="s">
        <v>50</v>
      </c>
      <c r="E35" s="113" t="s">
        <v>34</v>
      </c>
      <c r="F35" s="754"/>
      <c r="G35" s="8" t="s">
        <v>53</v>
      </c>
      <c r="H35" s="8" t="s">
        <v>289</v>
      </c>
      <c r="I35" s="413" t="s">
        <v>1021</v>
      </c>
      <c r="J35" s="1106"/>
      <c r="K35" s="126" t="s">
        <v>36</v>
      </c>
      <c r="L35" s="126" t="s">
        <v>36</v>
      </c>
      <c r="M35" s="126" t="s">
        <v>36</v>
      </c>
      <c r="N35" s="126" t="s">
        <v>36</v>
      </c>
      <c r="O35" s="569" t="s">
        <v>786</v>
      </c>
      <c r="P35" s="1069"/>
      <c r="Q35" s="210" t="s">
        <v>1022</v>
      </c>
      <c r="R35" s="410" t="s">
        <v>1023</v>
      </c>
      <c r="S35" s="715"/>
      <c r="T35" s="167" t="s">
        <v>1024</v>
      </c>
      <c r="U35" s="126" t="s">
        <v>90</v>
      </c>
      <c r="V35" s="433" t="s">
        <v>70</v>
      </c>
      <c r="W35" s="167" t="s">
        <v>1025</v>
      </c>
      <c r="X35" s="208" t="s">
        <v>1026</v>
      </c>
      <c r="Y35" s="497" t="s">
        <v>1027</v>
      </c>
      <c r="Z35" s="470">
        <v>3</v>
      </c>
      <c r="AA35" s="531"/>
    </row>
    <row r="36" spans="1:27" ht="17.25" customHeight="1" x14ac:dyDescent="0.25">
      <c r="A36" s="897"/>
      <c r="B36" s="869"/>
      <c r="C36" s="875" t="s">
        <v>1028</v>
      </c>
      <c r="D36" s="119" t="s">
        <v>33</v>
      </c>
      <c r="E36" s="119" t="s">
        <v>34</v>
      </c>
      <c r="F36" s="797" t="s">
        <v>1029</v>
      </c>
      <c r="G36" s="5" t="s">
        <v>53</v>
      </c>
      <c r="H36" s="5" t="s">
        <v>180</v>
      </c>
      <c r="I36" s="122" t="s">
        <v>180</v>
      </c>
      <c r="J36" s="122" t="s">
        <v>1030</v>
      </c>
      <c r="K36" s="301" t="s">
        <v>53</v>
      </c>
      <c r="L36" s="301" t="s">
        <v>53</v>
      </c>
      <c r="M36" s="301" t="s">
        <v>53</v>
      </c>
      <c r="N36" s="301" t="s">
        <v>53</v>
      </c>
      <c r="O36" s="331" t="s">
        <v>39</v>
      </c>
      <c r="P36" s="1067" t="s">
        <v>76</v>
      </c>
      <c r="Q36" s="346" t="s">
        <v>980</v>
      </c>
      <c r="R36" s="313" t="s">
        <v>1031</v>
      </c>
      <c r="S36" s="763" t="s">
        <v>1032</v>
      </c>
      <c r="T36" s="301" t="s">
        <v>53</v>
      </c>
      <c r="U36" s="336" t="s">
        <v>90</v>
      </c>
      <c r="V36" s="336" t="s">
        <v>39</v>
      </c>
      <c r="W36" s="313" t="s">
        <v>1033</v>
      </c>
      <c r="X36" s="337" t="s">
        <v>1034</v>
      </c>
      <c r="Y36" s="320" t="s">
        <v>1035</v>
      </c>
      <c r="Z36" s="203">
        <v>1</v>
      </c>
      <c r="AA36" s="334"/>
    </row>
    <row r="37" spans="1:27" ht="16.5" customHeight="1" x14ac:dyDescent="0.25">
      <c r="A37" s="897"/>
      <c r="B37" s="869"/>
      <c r="C37" s="861"/>
      <c r="D37" s="12" t="s">
        <v>48</v>
      </c>
      <c r="E37" s="12" t="s">
        <v>34</v>
      </c>
      <c r="F37" s="771"/>
      <c r="G37" s="1" t="s">
        <v>53</v>
      </c>
      <c r="H37" s="1" t="s">
        <v>219</v>
      </c>
      <c r="I37" s="23" t="s">
        <v>219</v>
      </c>
      <c r="J37" s="23" t="s">
        <v>1030</v>
      </c>
      <c r="K37" s="214" t="s">
        <v>53</v>
      </c>
      <c r="L37" s="214" t="s">
        <v>53</v>
      </c>
      <c r="M37" s="214" t="s">
        <v>53</v>
      </c>
      <c r="N37" s="214" t="s">
        <v>53</v>
      </c>
      <c r="O37" s="319" t="s">
        <v>39</v>
      </c>
      <c r="P37" s="1068"/>
      <c r="Q37" s="581" t="s">
        <v>980</v>
      </c>
      <c r="R37" s="124" t="s">
        <v>1036</v>
      </c>
      <c r="S37" s="702"/>
      <c r="T37" s="214" t="s">
        <v>53</v>
      </c>
      <c r="U37" s="214" t="s">
        <v>90</v>
      </c>
      <c r="V37" s="214" t="s">
        <v>39</v>
      </c>
      <c r="W37" s="124" t="s">
        <v>1037</v>
      </c>
      <c r="X37" s="338" t="s">
        <v>1038</v>
      </c>
      <c r="Y37" s="213" t="s">
        <v>1039</v>
      </c>
      <c r="Z37" s="204">
        <v>1</v>
      </c>
      <c r="AA37" s="322"/>
    </row>
    <row r="38" spans="1:27" ht="99" customHeight="1" thickBot="1" x14ac:dyDescent="0.3">
      <c r="A38" s="897"/>
      <c r="B38" s="869"/>
      <c r="C38" s="862"/>
      <c r="D38" s="113" t="s">
        <v>50</v>
      </c>
      <c r="E38" s="113" t="s">
        <v>34</v>
      </c>
      <c r="F38" s="754"/>
      <c r="G38" s="8" t="s">
        <v>53</v>
      </c>
      <c r="H38" s="8" t="s">
        <v>289</v>
      </c>
      <c r="I38" s="167" t="s">
        <v>289</v>
      </c>
      <c r="J38" s="92" t="s">
        <v>1030</v>
      </c>
      <c r="K38" s="167" t="s">
        <v>53</v>
      </c>
      <c r="L38" s="167" t="s">
        <v>53</v>
      </c>
      <c r="M38" s="167" t="s">
        <v>53</v>
      </c>
      <c r="N38" s="167" t="s">
        <v>53</v>
      </c>
      <c r="O38" s="573" t="s">
        <v>600</v>
      </c>
      <c r="P38" s="1069"/>
      <c r="Q38" s="127" t="s">
        <v>980</v>
      </c>
      <c r="R38" s="357" t="s">
        <v>1040</v>
      </c>
      <c r="S38" s="715"/>
      <c r="T38" s="167" t="s">
        <v>53</v>
      </c>
      <c r="U38" s="167" t="s">
        <v>90</v>
      </c>
      <c r="V38" s="434" t="s">
        <v>45</v>
      </c>
      <c r="W38" s="283"/>
      <c r="X38" s="294"/>
      <c r="Y38" s="497" t="s">
        <v>1041</v>
      </c>
      <c r="Z38" s="470">
        <v>2</v>
      </c>
      <c r="AA38" s="532"/>
    </row>
    <row r="39" spans="1:27" ht="12.75" customHeight="1" x14ac:dyDescent="0.25">
      <c r="A39" s="897"/>
      <c r="B39" s="869"/>
      <c r="C39" s="875" t="s">
        <v>1042</v>
      </c>
      <c r="D39" s="2" t="s">
        <v>33</v>
      </c>
      <c r="E39" s="2" t="s">
        <v>49</v>
      </c>
      <c r="F39" s="2" t="s">
        <v>39</v>
      </c>
      <c r="G39" s="2" t="s">
        <v>39</v>
      </c>
      <c r="H39" s="2" t="s">
        <v>39</v>
      </c>
      <c r="I39" s="2" t="s">
        <v>39</v>
      </c>
      <c r="J39" s="2" t="s">
        <v>39</v>
      </c>
      <c r="K39" s="2" t="s">
        <v>39</v>
      </c>
      <c r="L39" s="2" t="s">
        <v>39</v>
      </c>
      <c r="M39" s="2" t="s">
        <v>39</v>
      </c>
      <c r="N39" s="2" t="s">
        <v>39</v>
      </c>
      <c r="O39" s="62" t="s">
        <v>39</v>
      </c>
      <c r="P39" s="74" t="s">
        <v>39</v>
      </c>
      <c r="Q39" s="68" t="s">
        <v>39</v>
      </c>
      <c r="R39" s="2" t="s">
        <v>39</v>
      </c>
      <c r="S39" s="2" t="s">
        <v>39</v>
      </c>
      <c r="T39" s="2" t="s">
        <v>39</v>
      </c>
      <c r="U39" s="2" t="s">
        <v>39</v>
      </c>
      <c r="V39" s="2" t="s">
        <v>39</v>
      </c>
      <c r="W39" s="2" t="s">
        <v>39</v>
      </c>
      <c r="X39" s="62" t="s">
        <v>39</v>
      </c>
      <c r="Y39" s="186" t="s">
        <v>39</v>
      </c>
      <c r="Z39" s="97" t="s">
        <v>39</v>
      </c>
      <c r="AA39" s="90" t="s">
        <v>39</v>
      </c>
    </row>
    <row r="40" spans="1:27" ht="10.5" customHeight="1" x14ac:dyDescent="0.25">
      <c r="A40" s="897"/>
      <c r="B40" s="869"/>
      <c r="C40" s="861"/>
      <c r="D40" s="7" t="s">
        <v>48</v>
      </c>
      <c r="E40" s="7" t="s">
        <v>49</v>
      </c>
      <c r="F40" s="7" t="s">
        <v>39</v>
      </c>
      <c r="G40" s="7" t="s">
        <v>39</v>
      </c>
      <c r="H40" s="7" t="s">
        <v>39</v>
      </c>
      <c r="I40" s="7" t="s">
        <v>39</v>
      </c>
      <c r="J40" s="7" t="s">
        <v>39</v>
      </c>
      <c r="K40" s="7" t="s">
        <v>39</v>
      </c>
      <c r="L40" s="7" t="s">
        <v>39</v>
      </c>
      <c r="M40" s="7" t="s">
        <v>39</v>
      </c>
      <c r="N40" s="7" t="s">
        <v>39</v>
      </c>
      <c r="O40" s="61" t="s">
        <v>39</v>
      </c>
      <c r="P40" s="72" t="s">
        <v>39</v>
      </c>
      <c r="Q40" s="66" t="s">
        <v>39</v>
      </c>
      <c r="R40" s="7" t="s">
        <v>39</v>
      </c>
      <c r="S40" s="7" t="s">
        <v>39</v>
      </c>
      <c r="T40" s="7" t="s">
        <v>39</v>
      </c>
      <c r="U40" s="7" t="s">
        <v>39</v>
      </c>
      <c r="V40" s="7" t="s">
        <v>39</v>
      </c>
      <c r="W40" s="7" t="s">
        <v>39</v>
      </c>
      <c r="X40" s="61" t="s">
        <v>39</v>
      </c>
      <c r="Y40" s="184" t="s">
        <v>39</v>
      </c>
      <c r="Z40" s="96" t="s">
        <v>39</v>
      </c>
      <c r="AA40" s="98" t="s">
        <v>39</v>
      </c>
    </row>
    <row r="41" spans="1:27" ht="66" customHeight="1" thickBot="1" x14ac:dyDescent="0.3">
      <c r="A41" s="898"/>
      <c r="B41" s="870"/>
      <c r="C41" s="862"/>
      <c r="D41" s="113" t="s">
        <v>50</v>
      </c>
      <c r="E41" s="113" t="s">
        <v>34</v>
      </c>
      <c r="F41" s="52" t="s">
        <v>1043</v>
      </c>
      <c r="G41" s="8" t="s">
        <v>53</v>
      </c>
      <c r="H41" s="8" t="s">
        <v>1044</v>
      </c>
      <c r="I41" s="167" t="s">
        <v>1045</v>
      </c>
      <c r="J41" s="8" t="s">
        <v>1046</v>
      </c>
      <c r="K41" s="167" t="s">
        <v>212</v>
      </c>
      <c r="L41" s="167" t="s">
        <v>212</v>
      </c>
      <c r="M41" s="167" t="s">
        <v>212</v>
      </c>
      <c r="N41" s="167" t="s">
        <v>212</v>
      </c>
      <c r="O41" s="573" t="s">
        <v>1047</v>
      </c>
      <c r="P41" s="595" t="s">
        <v>936</v>
      </c>
      <c r="Q41" s="585" t="s">
        <v>1048</v>
      </c>
      <c r="R41" s="357" t="s">
        <v>1049</v>
      </c>
      <c r="S41" s="3" t="s">
        <v>1050</v>
      </c>
      <c r="T41" s="167" t="s">
        <v>1051</v>
      </c>
      <c r="U41" s="167" t="s">
        <v>90</v>
      </c>
      <c r="V41" s="167" t="s">
        <v>1052</v>
      </c>
      <c r="W41" s="283"/>
      <c r="X41" s="294"/>
      <c r="Y41" s="497" t="s">
        <v>1053</v>
      </c>
      <c r="Z41" s="470">
        <v>1</v>
      </c>
      <c r="AA41" s="532"/>
    </row>
    <row r="42" spans="1:27" ht="12.75" customHeight="1" x14ac:dyDescent="0.25">
      <c r="A42" s="896" t="s">
        <v>1054</v>
      </c>
      <c r="B42" s="915" t="s">
        <v>1055</v>
      </c>
      <c r="C42" s="875" t="s">
        <v>1056</v>
      </c>
      <c r="D42" s="2" t="s">
        <v>33</v>
      </c>
      <c r="E42" s="2" t="s">
        <v>49</v>
      </c>
      <c r="F42" s="41" t="s">
        <v>39</v>
      </c>
      <c r="G42" s="2" t="s">
        <v>39</v>
      </c>
      <c r="H42" s="2" t="s">
        <v>39</v>
      </c>
      <c r="I42" s="2" t="s">
        <v>39</v>
      </c>
      <c r="J42" s="2" t="s">
        <v>39</v>
      </c>
      <c r="K42" s="2" t="s">
        <v>39</v>
      </c>
      <c r="L42" s="2" t="s">
        <v>39</v>
      </c>
      <c r="M42" s="2" t="s">
        <v>39</v>
      </c>
      <c r="N42" s="2" t="s">
        <v>39</v>
      </c>
      <c r="O42" s="62" t="s">
        <v>39</v>
      </c>
      <c r="P42" s="74" t="s">
        <v>39</v>
      </c>
      <c r="Q42" s="68" t="s">
        <v>39</v>
      </c>
      <c r="R42" s="2" t="s">
        <v>39</v>
      </c>
      <c r="S42" s="2" t="s">
        <v>39</v>
      </c>
      <c r="T42" s="2" t="s">
        <v>39</v>
      </c>
      <c r="U42" s="2" t="s">
        <v>39</v>
      </c>
      <c r="V42" s="2" t="s">
        <v>39</v>
      </c>
      <c r="W42" s="2" t="s">
        <v>39</v>
      </c>
      <c r="X42" s="62" t="s">
        <v>39</v>
      </c>
      <c r="Y42" s="195"/>
      <c r="Z42" s="181"/>
      <c r="AA42" s="90" t="s">
        <v>39</v>
      </c>
    </row>
    <row r="43" spans="1:27" ht="16.5" customHeight="1" x14ac:dyDescent="0.25">
      <c r="A43" s="897"/>
      <c r="B43" s="869"/>
      <c r="C43" s="861"/>
      <c r="D43" s="12" t="s">
        <v>48</v>
      </c>
      <c r="E43" s="12" t="s">
        <v>34</v>
      </c>
      <c r="F43" s="754" t="s">
        <v>1057</v>
      </c>
      <c r="G43" s="1" t="s">
        <v>53</v>
      </c>
      <c r="H43" s="1" t="s">
        <v>37</v>
      </c>
      <c r="I43" s="23" t="s">
        <v>36</v>
      </c>
      <c r="J43" s="23" t="s">
        <v>1058</v>
      </c>
      <c r="K43" s="23" t="s">
        <v>36</v>
      </c>
      <c r="L43" s="23" t="s">
        <v>36</v>
      </c>
      <c r="M43" s="23"/>
      <c r="N43" s="23" t="s">
        <v>36</v>
      </c>
      <c r="O43" s="349" t="s">
        <v>39</v>
      </c>
      <c r="P43" s="1101" t="s">
        <v>40</v>
      </c>
      <c r="Q43" s="581" t="s">
        <v>1059</v>
      </c>
      <c r="R43" s="297" t="s">
        <v>1060</v>
      </c>
      <c r="S43" s="715" t="s">
        <v>39</v>
      </c>
      <c r="T43" s="214" t="s">
        <v>39</v>
      </c>
      <c r="U43" s="214" t="s">
        <v>79</v>
      </c>
      <c r="V43" s="214" t="s">
        <v>39</v>
      </c>
      <c r="W43" s="297" t="s">
        <v>1061</v>
      </c>
      <c r="X43" s="339" t="s">
        <v>1062</v>
      </c>
      <c r="Y43" s="340" t="s">
        <v>1063</v>
      </c>
      <c r="Z43" s="341">
        <v>3</v>
      </c>
      <c r="AA43" s="318" t="s">
        <v>1064</v>
      </c>
    </row>
    <row r="44" spans="1:27" ht="98.25" customHeight="1" thickBot="1" x14ac:dyDescent="0.3">
      <c r="A44" s="897"/>
      <c r="B44" s="869"/>
      <c r="C44" s="862"/>
      <c r="D44" s="113" t="s">
        <v>50</v>
      </c>
      <c r="E44" s="113" t="s">
        <v>34</v>
      </c>
      <c r="F44" s="963"/>
      <c r="G44" s="8" t="s">
        <v>53</v>
      </c>
      <c r="H44" s="8" t="s">
        <v>37</v>
      </c>
      <c r="I44" s="167" t="s">
        <v>36</v>
      </c>
      <c r="J44" s="92" t="s">
        <v>1058</v>
      </c>
      <c r="K44" s="167" t="s">
        <v>36</v>
      </c>
      <c r="L44" s="167" t="s">
        <v>36</v>
      </c>
      <c r="M44" s="167" t="s">
        <v>36</v>
      </c>
      <c r="N44" s="167" t="s">
        <v>36</v>
      </c>
      <c r="O44" s="574" t="s">
        <v>1065</v>
      </c>
      <c r="P44" s="1102"/>
      <c r="Q44" s="127" t="s">
        <v>39</v>
      </c>
      <c r="R44" s="283" t="s">
        <v>1066</v>
      </c>
      <c r="S44" s="762"/>
      <c r="T44" s="126" t="s">
        <v>39</v>
      </c>
      <c r="U44" s="126" t="s">
        <v>90</v>
      </c>
      <c r="V44" s="126" t="s">
        <v>102</v>
      </c>
      <c r="W44" s="126" t="s">
        <v>1067</v>
      </c>
      <c r="X44" s="288" t="s">
        <v>1068</v>
      </c>
      <c r="Y44" s="497" t="s">
        <v>1069</v>
      </c>
      <c r="Z44" s="470">
        <v>3</v>
      </c>
      <c r="AA44" s="543" t="s">
        <v>1070</v>
      </c>
    </row>
    <row r="45" spans="1:27" ht="12.75" customHeight="1" x14ac:dyDescent="0.25">
      <c r="A45" s="897"/>
      <c r="B45" s="869"/>
      <c r="C45" s="875" t="s">
        <v>1071</v>
      </c>
      <c r="D45" s="885" t="s">
        <v>33</v>
      </c>
      <c r="E45" s="885" t="s">
        <v>34</v>
      </c>
      <c r="F45" s="958" t="s">
        <v>1072</v>
      </c>
      <c r="G45" s="763" t="s">
        <v>53</v>
      </c>
      <c r="H45" s="763" t="s">
        <v>1073</v>
      </c>
      <c r="I45" s="122" t="s">
        <v>1074</v>
      </c>
      <c r="J45" s="122" t="s">
        <v>1075</v>
      </c>
      <c r="K45" s="122" t="s">
        <v>1076</v>
      </c>
      <c r="L45" s="122" t="s">
        <v>1077</v>
      </c>
      <c r="M45" s="122" t="s">
        <v>36</v>
      </c>
      <c r="N45" s="122" t="s">
        <v>1078</v>
      </c>
      <c r="O45" s="352" t="s">
        <v>39</v>
      </c>
      <c r="P45" s="597" t="s">
        <v>40</v>
      </c>
      <c r="Q45" s="555" t="s">
        <v>1079</v>
      </c>
      <c r="R45" s="298" t="s">
        <v>1080</v>
      </c>
      <c r="S45" s="5" t="s">
        <v>187</v>
      </c>
      <c r="T45" s="301" t="s">
        <v>53</v>
      </c>
      <c r="U45" s="205" t="s">
        <v>90</v>
      </c>
      <c r="V45" s="205" t="s">
        <v>39</v>
      </c>
      <c r="W45" s="342" t="s">
        <v>39</v>
      </c>
      <c r="X45" s="343" t="s">
        <v>39</v>
      </c>
      <c r="Y45" s="320" t="s">
        <v>1081</v>
      </c>
      <c r="Z45" s="203">
        <v>1</v>
      </c>
      <c r="AA45" s="328"/>
    </row>
    <row r="46" spans="1:27" ht="16.5" customHeight="1" x14ac:dyDescent="0.25">
      <c r="A46" s="897"/>
      <c r="B46" s="869"/>
      <c r="C46" s="861"/>
      <c r="D46" s="886"/>
      <c r="E46" s="886"/>
      <c r="F46" s="888"/>
      <c r="G46" s="702"/>
      <c r="H46" s="702"/>
      <c r="I46" s="305">
        <v>295</v>
      </c>
      <c r="J46" s="23" t="s">
        <v>1082</v>
      </c>
      <c r="K46" s="303">
        <v>3826885.76</v>
      </c>
      <c r="L46" s="303">
        <v>675332.79</v>
      </c>
      <c r="M46" s="23" t="s">
        <v>36</v>
      </c>
      <c r="N46" s="23" t="s">
        <v>1083</v>
      </c>
      <c r="O46" s="352" t="s">
        <v>39</v>
      </c>
      <c r="P46" s="594" t="s">
        <v>936</v>
      </c>
      <c r="Q46" s="581" t="s">
        <v>897</v>
      </c>
      <c r="R46" s="297" t="s">
        <v>1084</v>
      </c>
      <c r="S46" s="1" t="s">
        <v>1085</v>
      </c>
      <c r="T46" s="214" t="s">
        <v>53</v>
      </c>
      <c r="U46" s="214" t="s">
        <v>90</v>
      </c>
      <c r="V46" s="214" t="s">
        <v>39</v>
      </c>
      <c r="W46" s="214" t="s">
        <v>39</v>
      </c>
      <c r="X46" s="344" t="s">
        <v>39</v>
      </c>
      <c r="Y46" s="340" t="s">
        <v>1086</v>
      </c>
      <c r="Z46" s="204">
        <v>1</v>
      </c>
      <c r="AA46" s="330"/>
    </row>
    <row r="47" spans="1:27" ht="21.75" customHeight="1" x14ac:dyDescent="0.25">
      <c r="A47" s="897"/>
      <c r="B47" s="869"/>
      <c r="C47" s="861"/>
      <c r="D47" s="886" t="s">
        <v>48</v>
      </c>
      <c r="E47" s="886" t="s">
        <v>34</v>
      </c>
      <c r="F47" s="888"/>
      <c r="G47" s="702" t="s">
        <v>53</v>
      </c>
      <c r="H47" s="702" t="s">
        <v>1087</v>
      </c>
      <c r="I47" s="23" t="s">
        <v>1088</v>
      </c>
      <c r="J47" s="23" t="s">
        <v>1089</v>
      </c>
      <c r="K47" s="23" t="s">
        <v>1090</v>
      </c>
      <c r="L47" s="23" t="s">
        <v>1091</v>
      </c>
      <c r="M47" s="23" t="s">
        <v>39</v>
      </c>
      <c r="N47" s="23" t="s">
        <v>1092</v>
      </c>
      <c r="O47" s="349" t="s">
        <v>39</v>
      </c>
      <c r="P47" s="594" t="s">
        <v>40</v>
      </c>
      <c r="Q47" s="581" t="s">
        <v>897</v>
      </c>
      <c r="R47" s="297" t="s">
        <v>1093</v>
      </c>
      <c r="S47" s="1" t="s">
        <v>187</v>
      </c>
      <c r="T47" s="214" t="s">
        <v>53</v>
      </c>
      <c r="U47" s="1071" t="s">
        <v>90</v>
      </c>
      <c r="V47" s="1071" t="s">
        <v>39</v>
      </c>
      <c r="W47" s="214" t="s">
        <v>53</v>
      </c>
      <c r="X47" s="319" t="s">
        <v>53</v>
      </c>
      <c r="Y47" s="340" t="s">
        <v>1094</v>
      </c>
      <c r="Z47" s="204">
        <v>1</v>
      </c>
      <c r="AA47" s="318" t="s">
        <v>1095</v>
      </c>
    </row>
    <row r="48" spans="1:27" ht="168.75" hidden="1" x14ac:dyDescent="0.25">
      <c r="A48" s="897"/>
      <c r="B48" s="869"/>
      <c r="C48" s="861"/>
      <c r="D48" s="886"/>
      <c r="E48" s="886"/>
      <c r="F48" s="888"/>
      <c r="G48" s="702"/>
      <c r="H48" s="702"/>
      <c r="I48" s="23" t="s">
        <v>1096</v>
      </c>
      <c r="J48" s="23" t="s">
        <v>1097</v>
      </c>
      <c r="K48" s="23" t="s">
        <v>1098</v>
      </c>
      <c r="L48" s="23" t="s">
        <v>1099</v>
      </c>
      <c r="M48" s="23" t="s">
        <v>36</v>
      </c>
      <c r="N48" s="23" t="s">
        <v>1100</v>
      </c>
      <c r="O48" s="349"/>
      <c r="P48" s="594" t="s">
        <v>936</v>
      </c>
      <c r="Q48" s="581" t="s">
        <v>897</v>
      </c>
      <c r="R48" s="297" t="s">
        <v>1101</v>
      </c>
      <c r="S48" s="1" t="s">
        <v>1085</v>
      </c>
      <c r="T48" s="214" t="s">
        <v>53</v>
      </c>
      <c r="U48" s="761"/>
      <c r="V48" s="761"/>
      <c r="W48" s="214" t="s">
        <v>53</v>
      </c>
      <c r="X48" s="319" t="s">
        <v>53</v>
      </c>
      <c r="Y48" s="340" t="s">
        <v>1102</v>
      </c>
      <c r="Z48" s="204">
        <v>1</v>
      </c>
      <c r="AA48" s="330"/>
    </row>
    <row r="49" spans="1:27" ht="90.75" customHeight="1" thickBot="1" x14ac:dyDescent="0.3">
      <c r="A49" s="897"/>
      <c r="B49" s="869"/>
      <c r="C49" s="861"/>
      <c r="D49" s="113" t="s">
        <v>50</v>
      </c>
      <c r="E49" s="113" t="s">
        <v>34</v>
      </c>
      <c r="F49" s="888"/>
      <c r="G49" s="8" t="s">
        <v>53</v>
      </c>
      <c r="H49" s="8" t="s">
        <v>1103</v>
      </c>
      <c r="I49" s="4" t="s">
        <v>1104</v>
      </c>
      <c r="J49" s="92" t="s">
        <v>1105</v>
      </c>
      <c r="K49" s="4" t="s">
        <v>1106</v>
      </c>
      <c r="L49" s="4" t="s">
        <v>1107</v>
      </c>
      <c r="M49" s="4" t="s">
        <v>36</v>
      </c>
      <c r="N49" s="4" t="s">
        <v>1108</v>
      </c>
      <c r="O49" s="573" t="s">
        <v>1109</v>
      </c>
      <c r="P49" s="596" t="s">
        <v>40</v>
      </c>
      <c r="Q49" s="586" t="s">
        <v>1110</v>
      </c>
      <c r="R49" s="32" t="s">
        <v>1111</v>
      </c>
      <c r="S49" s="3" t="s">
        <v>1085</v>
      </c>
      <c r="T49" s="10" t="s">
        <v>1112</v>
      </c>
      <c r="U49" s="10" t="s">
        <v>90</v>
      </c>
      <c r="V49" s="10" t="s">
        <v>45</v>
      </c>
      <c r="W49" s="9"/>
      <c r="X49" s="359"/>
      <c r="Y49" s="497" t="s">
        <v>1113</v>
      </c>
      <c r="Z49" s="470">
        <v>1</v>
      </c>
      <c r="AA49" s="540"/>
    </row>
    <row r="50" spans="1:27" ht="13.5" customHeight="1" x14ac:dyDescent="0.25">
      <c r="A50" s="897"/>
      <c r="B50" s="869"/>
      <c r="C50" s="875" t="s">
        <v>1114</v>
      </c>
      <c r="D50" s="885" t="s">
        <v>33</v>
      </c>
      <c r="E50" s="885" t="s">
        <v>34</v>
      </c>
      <c r="F50" s="958" t="s">
        <v>1115</v>
      </c>
      <c r="G50" s="763" t="s">
        <v>53</v>
      </c>
      <c r="H50" s="763" t="s">
        <v>1116</v>
      </c>
      <c r="I50" s="307" t="s">
        <v>1117</v>
      </c>
      <c r="J50" s="122" t="s">
        <v>1118</v>
      </c>
      <c r="K50" s="307" t="s">
        <v>1119</v>
      </c>
      <c r="L50" s="307" t="s">
        <v>1120</v>
      </c>
      <c r="M50" s="308" t="s">
        <v>36</v>
      </c>
      <c r="N50" s="307" t="s">
        <v>1121</v>
      </c>
      <c r="O50" s="575" t="s">
        <v>39</v>
      </c>
      <c r="P50" s="597" t="s">
        <v>40</v>
      </c>
      <c r="Q50" s="555" t="s">
        <v>1122</v>
      </c>
      <c r="R50" s="310" t="s">
        <v>1123</v>
      </c>
      <c r="S50" s="11" t="s">
        <v>1085</v>
      </c>
      <c r="T50" s="345" t="s">
        <v>1124</v>
      </c>
      <c r="U50" s="205" t="s">
        <v>90</v>
      </c>
      <c r="V50" s="205" t="s">
        <v>39</v>
      </c>
      <c r="W50" s="342" t="s">
        <v>39</v>
      </c>
      <c r="X50" s="343" t="s">
        <v>39</v>
      </c>
      <c r="Y50" s="320" t="s">
        <v>1125</v>
      </c>
      <c r="Z50" s="203">
        <v>1</v>
      </c>
      <c r="AA50" s="328"/>
    </row>
    <row r="51" spans="1:27" ht="13.5" customHeight="1" x14ac:dyDescent="0.25">
      <c r="A51" s="897"/>
      <c r="B51" s="869"/>
      <c r="C51" s="861"/>
      <c r="D51" s="886"/>
      <c r="E51" s="886"/>
      <c r="F51" s="888"/>
      <c r="G51" s="702"/>
      <c r="H51" s="702"/>
      <c r="I51" s="23" t="s">
        <v>1126</v>
      </c>
      <c r="J51" s="23" t="s">
        <v>1127</v>
      </c>
      <c r="K51" s="23" t="s">
        <v>1128</v>
      </c>
      <c r="L51" s="23" t="s">
        <v>1129</v>
      </c>
      <c r="M51" s="23" t="s">
        <v>36</v>
      </c>
      <c r="N51" s="23" t="s">
        <v>1130</v>
      </c>
      <c r="O51" s="349" t="s">
        <v>39</v>
      </c>
      <c r="P51" s="594" t="s">
        <v>936</v>
      </c>
      <c r="Q51" s="581" t="s">
        <v>897</v>
      </c>
      <c r="R51" s="297" t="s">
        <v>1131</v>
      </c>
      <c r="S51" s="1" t="s">
        <v>1085</v>
      </c>
      <c r="T51" s="295"/>
      <c r="U51" s="214" t="s">
        <v>90</v>
      </c>
      <c r="V51" s="214" t="s">
        <v>39</v>
      </c>
      <c r="W51" s="214" t="s">
        <v>39</v>
      </c>
      <c r="X51" s="344" t="s">
        <v>39</v>
      </c>
      <c r="Y51" s="340" t="s">
        <v>1125</v>
      </c>
      <c r="Z51" s="204">
        <v>1</v>
      </c>
      <c r="AA51" s="330"/>
    </row>
    <row r="52" spans="1:27" ht="15" customHeight="1" x14ac:dyDescent="0.25">
      <c r="A52" s="897"/>
      <c r="B52" s="869"/>
      <c r="C52" s="861"/>
      <c r="D52" s="886" t="s">
        <v>48</v>
      </c>
      <c r="E52" s="886" t="s">
        <v>34</v>
      </c>
      <c r="F52" s="888"/>
      <c r="G52" s="702" t="s">
        <v>53</v>
      </c>
      <c r="H52" s="702" t="s">
        <v>1116</v>
      </c>
      <c r="I52" s="23" t="s">
        <v>1132</v>
      </c>
      <c r="J52" s="23" t="s">
        <v>1133</v>
      </c>
      <c r="K52" s="23" t="s">
        <v>1134</v>
      </c>
      <c r="L52" s="23" t="s">
        <v>1135</v>
      </c>
      <c r="M52" s="23" t="s">
        <v>36</v>
      </c>
      <c r="N52" s="23" t="s">
        <v>1136</v>
      </c>
      <c r="O52" s="349" t="s">
        <v>39</v>
      </c>
      <c r="P52" s="594" t="s">
        <v>40</v>
      </c>
      <c r="Q52" s="581" t="s">
        <v>1122</v>
      </c>
      <c r="R52" s="297" t="s">
        <v>1137</v>
      </c>
      <c r="S52" s="1" t="s">
        <v>187</v>
      </c>
      <c r="T52" s="214" t="s">
        <v>1138</v>
      </c>
      <c r="U52" s="1071" t="s">
        <v>90</v>
      </c>
      <c r="V52" s="1071" t="s">
        <v>39</v>
      </c>
      <c r="W52" s="214" t="s">
        <v>53</v>
      </c>
      <c r="X52" s="319" t="s">
        <v>53</v>
      </c>
      <c r="Y52" s="340" t="s">
        <v>1139</v>
      </c>
      <c r="Z52" s="204">
        <v>1</v>
      </c>
      <c r="AA52" s="318" t="s">
        <v>1140</v>
      </c>
    </row>
    <row r="53" spans="1:27" ht="15.75" customHeight="1" x14ac:dyDescent="0.25">
      <c r="A53" s="897"/>
      <c r="B53" s="869"/>
      <c r="C53" s="861"/>
      <c r="D53" s="886"/>
      <c r="E53" s="886"/>
      <c r="F53" s="888"/>
      <c r="G53" s="702"/>
      <c r="H53" s="702"/>
      <c r="I53" s="23" t="s">
        <v>846</v>
      </c>
      <c r="J53" s="23" t="s">
        <v>1141</v>
      </c>
      <c r="K53" s="309" t="s">
        <v>1142</v>
      </c>
      <c r="L53" s="309" t="s">
        <v>1143</v>
      </c>
      <c r="M53" s="23" t="s">
        <v>36</v>
      </c>
      <c r="N53" s="23" t="s">
        <v>1144</v>
      </c>
      <c r="O53" s="349" t="s">
        <v>39</v>
      </c>
      <c r="P53" s="594" t="s">
        <v>936</v>
      </c>
      <c r="Q53" s="581" t="s">
        <v>1122</v>
      </c>
      <c r="R53" s="297" t="s">
        <v>1145</v>
      </c>
      <c r="S53" s="1" t="s">
        <v>1085</v>
      </c>
      <c r="T53" s="214" t="s">
        <v>53</v>
      </c>
      <c r="U53" s="761"/>
      <c r="V53" s="761"/>
      <c r="W53" s="214" t="s">
        <v>53</v>
      </c>
      <c r="X53" s="319" t="s">
        <v>53</v>
      </c>
      <c r="Y53" s="340" t="s">
        <v>1102</v>
      </c>
      <c r="Z53" s="204">
        <v>1</v>
      </c>
      <c r="AA53" s="330"/>
    </row>
    <row r="54" spans="1:27" ht="113.25" thickBot="1" x14ac:dyDescent="0.3">
      <c r="A54" s="897"/>
      <c r="B54" s="869"/>
      <c r="C54" s="861"/>
      <c r="D54" s="57" t="s">
        <v>50</v>
      </c>
      <c r="E54" s="57" t="s">
        <v>34</v>
      </c>
      <c r="F54" s="888"/>
      <c r="G54" s="1" t="s">
        <v>53</v>
      </c>
      <c r="H54" s="1" t="s">
        <v>1146</v>
      </c>
      <c r="I54" s="167" t="s">
        <v>1146</v>
      </c>
      <c r="J54" s="23" t="s">
        <v>1147</v>
      </c>
      <c r="K54" s="167" t="s">
        <v>1148</v>
      </c>
      <c r="L54" s="167" t="s">
        <v>1149</v>
      </c>
      <c r="M54" s="167" t="s">
        <v>36</v>
      </c>
      <c r="N54" s="167" t="s">
        <v>1150</v>
      </c>
      <c r="O54" s="574" t="s">
        <v>1151</v>
      </c>
      <c r="P54" s="594" t="s">
        <v>40</v>
      </c>
      <c r="Q54" s="210" t="s">
        <v>1152</v>
      </c>
      <c r="R54" s="410" t="s">
        <v>1153</v>
      </c>
      <c r="S54" s="1" t="s">
        <v>1085</v>
      </c>
      <c r="T54" s="167" t="s">
        <v>1154</v>
      </c>
      <c r="U54" s="167" t="s">
        <v>90</v>
      </c>
      <c r="V54" s="167" t="s">
        <v>1052</v>
      </c>
      <c r="W54" s="167"/>
      <c r="X54" s="208"/>
      <c r="Y54" s="500" t="s">
        <v>1155</v>
      </c>
      <c r="Z54" s="470">
        <v>1</v>
      </c>
      <c r="AA54" s="534"/>
    </row>
    <row r="55" spans="1:27" ht="18.75" customHeight="1" x14ac:dyDescent="0.25">
      <c r="A55" s="897"/>
      <c r="B55" s="869"/>
      <c r="C55" s="875" t="s">
        <v>1156</v>
      </c>
      <c r="D55" s="119" t="s">
        <v>33</v>
      </c>
      <c r="E55" s="119" t="s">
        <v>34</v>
      </c>
      <c r="F55" s="958" t="s">
        <v>1157</v>
      </c>
      <c r="G55" s="5" t="s">
        <v>53</v>
      </c>
      <c r="H55" s="5" t="s">
        <v>180</v>
      </c>
      <c r="I55" s="122" t="s">
        <v>1158</v>
      </c>
      <c r="J55" s="122" t="s">
        <v>1159</v>
      </c>
      <c r="K55" s="122" t="s">
        <v>1160</v>
      </c>
      <c r="L55" s="122" t="s">
        <v>36</v>
      </c>
      <c r="M55" s="122" t="s">
        <v>36</v>
      </c>
      <c r="N55" s="122" t="s">
        <v>1160</v>
      </c>
      <c r="O55" s="576" t="s">
        <v>39</v>
      </c>
      <c r="P55" s="1067" t="s">
        <v>40</v>
      </c>
      <c r="Q55" s="346" t="s">
        <v>897</v>
      </c>
      <c r="R55" s="298" t="s">
        <v>1161</v>
      </c>
      <c r="S55" s="763" t="s">
        <v>39</v>
      </c>
      <c r="T55" s="298" t="s">
        <v>1162</v>
      </c>
      <c r="U55" s="301" t="s">
        <v>90</v>
      </c>
      <c r="V55" s="301" t="s">
        <v>39</v>
      </c>
      <c r="W55" s="298" t="s">
        <v>1163</v>
      </c>
      <c r="X55" s="331" t="s">
        <v>53</v>
      </c>
      <c r="Y55" s="320" t="s">
        <v>1164</v>
      </c>
      <c r="Z55" s="203">
        <v>1</v>
      </c>
      <c r="AA55" s="328"/>
    </row>
    <row r="56" spans="1:27" ht="18" customHeight="1" x14ac:dyDescent="0.25">
      <c r="A56" s="897"/>
      <c r="B56" s="869"/>
      <c r="C56" s="861"/>
      <c r="D56" s="12" t="s">
        <v>48</v>
      </c>
      <c r="E56" s="12" t="s">
        <v>34</v>
      </c>
      <c r="F56" s="888"/>
      <c r="G56" s="1" t="s">
        <v>53</v>
      </c>
      <c r="H56" s="1" t="s">
        <v>180</v>
      </c>
      <c r="I56" s="23" t="s">
        <v>1165</v>
      </c>
      <c r="J56" s="23" t="s">
        <v>1159</v>
      </c>
      <c r="K56" s="23" t="s">
        <v>1166</v>
      </c>
      <c r="L56" s="23" t="s">
        <v>36</v>
      </c>
      <c r="M56" s="23" t="s">
        <v>36</v>
      </c>
      <c r="N56" s="23" t="s">
        <v>1166</v>
      </c>
      <c r="O56" s="349" t="s">
        <v>39</v>
      </c>
      <c r="P56" s="1068"/>
      <c r="Q56" s="581" t="s">
        <v>897</v>
      </c>
      <c r="R56" s="297" t="s">
        <v>1167</v>
      </c>
      <c r="S56" s="702"/>
      <c r="T56" s="214" t="s">
        <v>53</v>
      </c>
      <c r="U56" s="214" t="s">
        <v>90</v>
      </c>
      <c r="V56" s="214" t="s">
        <v>39</v>
      </c>
      <c r="W56" s="297" t="s">
        <v>1168</v>
      </c>
      <c r="X56" s="319" t="s">
        <v>53</v>
      </c>
      <c r="Y56" s="340" t="s">
        <v>1169</v>
      </c>
      <c r="Z56" s="204">
        <v>1</v>
      </c>
      <c r="AA56" s="318" t="s">
        <v>1170</v>
      </c>
    </row>
    <row r="57" spans="1:27" ht="108.75" customHeight="1" thickBot="1" x14ac:dyDescent="0.3">
      <c r="A57" s="897"/>
      <c r="B57" s="869"/>
      <c r="C57" s="862"/>
      <c r="D57" s="113" t="s">
        <v>50</v>
      </c>
      <c r="E57" s="113" t="s">
        <v>34</v>
      </c>
      <c r="F57" s="889"/>
      <c r="G57" s="8" t="s">
        <v>53</v>
      </c>
      <c r="H57" s="8" t="s">
        <v>1171</v>
      </c>
      <c r="I57" s="167" t="s">
        <v>1172</v>
      </c>
      <c r="J57" s="92" t="s">
        <v>1173</v>
      </c>
      <c r="K57" s="167" t="s">
        <v>1174</v>
      </c>
      <c r="L57" s="167" t="s">
        <v>1175</v>
      </c>
      <c r="M57" s="167" t="s">
        <v>36</v>
      </c>
      <c r="N57" s="167" t="s">
        <v>1176</v>
      </c>
      <c r="O57" s="573" t="s">
        <v>1177</v>
      </c>
      <c r="P57" s="1069"/>
      <c r="Q57" s="587" t="s">
        <v>897</v>
      </c>
      <c r="R57" s="355" t="s">
        <v>1167</v>
      </c>
      <c r="S57" s="715"/>
      <c r="T57" s="126" t="s">
        <v>53</v>
      </c>
      <c r="U57" s="126" t="s">
        <v>90</v>
      </c>
      <c r="V57" s="126" t="s">
        <v>45</v>
      </c>
      <c r="W57" s="283"/>
      <c r="X57" s="294"/>
      <c r="Y57" s="497" t="s">
        <v>1178</v>
      </c>
      <c r="Z57" s="470">
        <v>1</v>
      </c>
      <c r="AA57" s="532"/>
    </row>
    <row r="58" spans="1:27" ht="18" customHeight="1" x14ac:dyDescent="0.25">
      <c r="A58" s="897"/>
      <c r="B58" s="869"/>
      <c r="C58" s="875" t="s">
        <v>1179</v>
      </c>
      <c r="D58" s="119" t="s">
        <v>33</v>
      </c>
      <c r="E58" s="119" t="s">
        <v>34</v>
      </c>
      <c r="F58" s="958" t="s">
        <v>1180</v>
      </c>
      <c r="G58" s="5" t="s">
        <v>53</v>
      </c>
      <c r="H58" s="5" t="s">
        <v>1181</v>
      </c>
      <c r="I58" s="122" t="s">
        <v>1182</v>
      </c>
      <c r="J58" s="122" t="s">
        <v>1183</v>
      </c>
      <c r="K58" s="122" t="s">
        <v>1184</v>
      </c>
      <c r="L58" s="122" t="s">
        <v>1185</v>
      </c>
      <c r="M58" s="122" t="s">
        <v>36</v>
      </c>
      <c r="N58" s="122" t="s">
        <v>1186</v>
      </c>
      <c r="O58" s="351" t="s">
        <v>39</v>
      </c>
      <c r="P58" s="1067" t="s">
        <v>40</v>
      </c>
      <c r="Q58" s="588" t="s">
        <v>830</v>
      </c>
      <c r="R58" s="296" t="s">
        <v>1187</v>
      </c>
      <c r="S58" s="763" t="s">
        <v>832</v>
      </c>
      <c r="T58" s="298" t="s">
        <v>1188</v>
      </c>
      <c r="U58" s="122" t="s">
        <v>90</v>
      </c>
      <c r="V58" s="122" t="s">
        <v>39</v>
      </c>
      <c r="W58" s="298" t="s">
        <v>834</v>
      </c>
      <c r="X58" s="327" t="s">
        <v>835</v>
      </c>
      <c r="Y58" s="320" t="s">
        <v>1189</v>
      </c>
      <c r="Z58" s="203">
        <v>3</v>
      </c>
      <c r="AA58" s="328"/>
    </row>
    <row r="59" spans="1:27" ht="19.5" customHeight="1" x14ac:dyDescent="0.25">
      <c r="A59" s="897"/>
      <c r="B59" s="869"/>
      <c r="C59" s="861"/>
      <c r="D59" s="12" t="s">
        <v>48</v>
      </c>
      <c r="E59" s="12" t="s">
        <v>34</v>
      </c>
      <c r="F59" s="888"/>
      <c r="G59" s="1" t="s">
        <v>53</v>
      </c>
      <c r="H59" s="1" t="s">
        <v>1190</v>
      </c>
      <c r="I59" s="304">
        <v>3006</v>
      </c>
      <c r="J59" s="23" t="s">
        <v>1191</v>
      </c>
      <c r="K59" s="304">
        <v>1797031.3419999999</v>
      </c>
      <c r="L59" s="304">
        <v>455659.40800000005</v>
      </c>
      <c r="M59" s="304" t="s">
        <v>36</v>
      </c>
      <c r="N59" s="304">
        <v>2252690.75</v>
      </c>
      <c r="O59" s="577" t="s">
        <v>39</v>
      </c>
      <c r="P59" s="1068"/>
      <c r="Q59" s="581" t="s">
        <v>830</v>
      </c>
      <c r="R59" s="297" t="s">
        <v>1192</v>
      </c>
      <c r="S59" s="702"/>
      <c r="T59" s="214" t="s">
        <v>53</v>
      </c>
      <c r="U59" s="23" t="s">
        <v>90</v>
      </c>
      <c r="V59" s="23" t="s">
        <v>39</v>
      </c>
      <c r="W59" s="300" t="s">
        <v>842</v>
      </c>
      <c r="X59" s="316" t="s">
        <v>843</v>
      </c>
      <c r="Y59" s="340" t="s">
        <v>1193</v>
      </c>
      <c r="Z59" s="204">
        <v>3</v>
      </c>
      <c r="AA59" s="318" t="s">
        <v>1194</v>
      </c>
    </row>
    <row r="60" spans="1:27" ht="158.25" thickBot="1" x14ac:dyDescent="0.3">
      <c r="A60" s="897"/>
      <c r="B60" s="870"/>
      <c r="C60" s="862"/>
      <c r="D60" s="113" t="s">
        <v>50</v>
      </c>
      <c r="E60" s="113" t="s">
        <v>34</v>
      </c>
      <c r="F60" s="889"/>
      <c r="G60" s="8" t="s">
        <v>53</v>
      </c>
      <c r="H60" s="8" t="s">
        <v>1190</v>
      </c>
      <c r="I60" s="167" t="s">
        <v>1195</v>
      </c>
      <c r="J60" s="92" t="s">
        <v>1191</v>
      </c>
      <c r="K60" s="167" t="s">
        <v>1196</v>
      </c>
      <c r="L60" s="167" t="s">
        <v>1197</v>
      </c>
      <c r="M60" s="167" t="s">
        <v>36</v>
      </c>
      <c r="N60" s="167" t="s">
        <v>1198</v>
      </c>
      <c r="O60" s="573" t="s">
        <v>212</v>
      </c>
      <c r="P60" s="1069"/>
      <c r="Q60" s="127" t="s">
        <v>830</v>
      </c>
      <c r="R60" s="357" t="s">
        <v>1199</v>
      </c>
      <c r="S60" s="715"/>
      <c r="T60" s="357" t="s">
        <v>1200</v>
      </c>
      <c r="U60" s="167" t="s">
        <v>90</v>
      </c>
      <c r="V60" s="126" t="s">
        <v>70</v>
      </c>
      <c r="W60" s="357" t="s">
        <v>1201</v>
      </c>
      <c r="X60" s="294"/>
      <c r="Y60" s="497" t="s">
        <v>1202</v>
      </c>
      <c r="Z60" s="470">
        <v>2</v>
      </c>
      <c r="AA60" s="532"/>
    </row>
    <row r="61" spans="1:27" ht="9.75" customHeight="1" x14ac:dyDescent="0.25">
      <c r="A61" s="897"/>
      <c r="B61" s="869" t="s">
        <v>1203</v>
      </c>
      <c r="C61" s="875" t="s">
        <v>1204</v>
      </c>
      <c r="D61" s="2" t="s">
        <v>33</v>
      </c>
      <c r="E61" s="2" t="s">
        <v>49</v>
      </c>
      <c r="F61" s="2" t="s">
        <v>39</v>
      </c>
      <c r="G61" s="2" t="s">
        <v>39</v>
      </c>
      <c r="H61" s="2" t="s">
        <v>39</v>
      </c>
      <c r="I61" s="2" t="s">
        <v>39</v>
      </c>
      <c r="J61" s="2" t="s">
        <v>39</v>
      </c>
      <c r="K61" s="2" t="s">
        <v>39</v>
      </c>
      <c r="L61" s="2" t="s">
        <v>39</v>
      </c>
      <c r="M61" s="2" t="s">
        <v>39</v>
      </c>
      <c r="N61" s="2" t="s">
        <v>39</v>
      </c>
      <c r="O61" s="62" t="s">
        <v>39</v>
      </c>
      <c r="P61" s="74" t="s">
        <v>39</v>
      </c>
      <c r="Q61" s="68" t="s">
        <v>39</v>
      </c>
      <c r="R61" s="2" t="s">
        <v>39</v>
      </c>
      <c r="S61" s="2" t="s">
        <v>39</v>
      </c>
      <c r="T61" s="29" t="s">
        <v>39</v>
      </c>
      <c r="U61" s="29" t="s">
        <v>39</v>
      </c>
      <c r="V61" s="29" t="s">
        <v>39</v>
      </c>
      <c r="W61" s="29" t="s">
        <v>39</v>
      </c>
      <c r="X61" s="79" t="s">
        <v>39</v>
      </c>
      <c r="Y61" s="196" t="s">
        <v>39</v>
      </c>
      <c r="Z61" s="197" t="s">
        <v>39</v>
      </c>
      <c r="AA61" s="177" t="s">
        <v>39</v>
      </c>
    </row>
    <row r="62" spans="1:27" ht="9.75" customHeight="1" x14ac:dyDescent="0.25">
      <c r="A62" s="897"/>
      <c r="B62" s="869"/>
      <c r="C62" s="861"/>
      <c r="D62" s="7" t="s">
        <v>48</v>
      </c>
      <c r="E62" s="7" t="s">
        <v>49</v>
      </c>
      <c r="F62" s="7" t="s">
        <v>39</v>
      </c>
      <c r="G62" s="7" t="s">
        <v>39</v>
      </c>
      <c r="H62" s="7" t="s">
        <v>39</v>
      </c>
      <c r="I62" s="7" t="s">
        <v>39</v>
      </c>
      <c r="J62" s="7" t="s">
        <v>39</v>
      </c>
      <c r="K62" s="7" t="s">
        <v>39</v>
      </c>
      <c r="L62" s="7" t="s">
        <v>39</v>
      </c>
      <c r="M62" s="7" t="s">
        <v>39</v>
      </c>
      <c r="N62" s="7" t="s">
        <v>39</v>
      </c>
      <c r="O62" s="61" t="s">
        <v>39</v>
      </c>
      <c r="P62" s="72" t="s">
        <v>39</v>
      </c>
      <c r="Q62" s="66" t="s">
        <v>39</v>
      </c>
      <c r="R62" s="7" t="s">
        <v>39</v>
      </c>
      <c r="S62" s="7" t="s">
        <v>39</v>
      </c>
      <c r="T62" s="20" t="s">
        <v>39</v>
      </c>
      <c r="U62" s="20" t="s">
        <v>39</v>
      </c>
      <c r="V62" s="20" t="s">
        <v>39</v>
      </c>
      <c r="W62" s="20" t="s">
        <v>39</v>
      </c>
      <c r="X62" s="80" t="s">
        <v>39</v>
      </c>
      <c r="Y62" s="198" t="s">
        <v>39</v>
      </c>
      <c r="Z62" s="199" t="s">
        <v>39</v>
      </c>
      <c r="AA62" s="178" t="s">
        <v>39</v>
      </c>
    </row>
    <row r="63" spans="1:27" ht="102" thickBot="1" x14ac:dyDescent="0.3">
      <c r="A63" s="897"/>
      <c r="B63" s="869"/>
      <c r="C63" s="862"/>
      <c r="D63" s="113" t="s">
        <v>50</v>
      </c>
      <c r="E63" s="113" t="s">
        <v>34</v>
      </c>
      <c r="F63" s="55" t="s">
        <v>1205</v>
      </c>
      <c r="G63" s="8" t="s">
        <v>53</v>
      </c>
      <c r="H63" s="8" t="s">
        <v>652</v>
      </c>
      <c r="I63" s="167" t="s">
        <v>1206</v>
      </c>
      <c r="J63" s="8" t="s">
        <v>1207</v>
      </c>
      <c r="K63" s="167" t="s">
        <v>1208</v>
      </c>
      <c r="L63" s="167" t="s">
        <v>1209</v>
      </c>
      <c r="M63" s="167" t="s">
        <v>36</v>
      </c>
      <c r="N63" s="167" t="s">
        <v>1210</v>
      </c>
      <c r="O63" s="573" t="s">
        <v>1047</v>
      </c>
      <c r="P63" s="595" t="s">
        <v>936</v>
      </c>
      <c r="Q63" s="210" t="s">
        <v>1211</v>
      </c>
      <c r="R63" s="410" t="s">
        <v>1212</v>
      </c>
      <c r="S63" s="3" t="s">
        <v>39</v>
      </c>
      <c r="T63" s="167" t="s">
        <v>1213</v>
      </c>
      <c r="U63" s="167" t="s">
        <v>90</v>
      </c>
      <c r="V63" s="167" t="s">
        <v>1052</v>
      </c>
      <c r="W63" s="283"/>
      <c r="X63" s="294"/>
      <c r="Y63" s="497" t="s">
        <v>1214</v>
      </c>
      <c r="Z63" s="470">
        <v>1</v>
      </c>
      <c r="AA63" s="532"/>
    </row>
    <row r="64" spans="1:27" ht="18" customHeight="1" x14ac:dyDescent="0.25">
      <c r="A64" s="897"/>
      <c r="B64" s="869"/>
      <c r="C64" s="875" t="s">
        <v>1215</v>
      </c>
      <c r="D64" s="119" t="s">
        <v>33</v>
      </c>
      <c r="E64" s="119" t="s">
        <v>34</v>
      </c>
      <c r="F64" s="960" t="s">
        <v>1216</v>
      </c>
      <c r="G64" s="5" t="s">
        <v>53</v>
      </c>
      <c r="H64" s="5" t="s">
        <v>1217</v>
      </c>
      <c r="I64" s="122">
        <v>1115</v>
      </c>
      <c r="J64" s="122" t="s">
        <v>1218</v>
      </c>
      <c r="K64" s="122" t="s">
        <v>1219</v>
      </c>
      <c r="L64" s="122" t="s">
        <v>1220</v>
      </c>
      <c r="M64" s="122" t="s">
        <v>1221</v>
      </c>
      <c r="N64" s="122" t="s">
        <v>1222</v>
      </c>
      <c r="O64" s="1059" t="s">
        <v>39</v>
      </c>
      <c r="P64" s="1109" t="s">
        <v>1223</v>
      </c>
      <c r="Q64" s="116" t="s">
        <v>897</v>
      </c>
      <c r="R64" s="36" t="s">
        <v>1224</v>
      </c>
      <c r="S64" s="725" t="s">
        <v>39</v>
      </c>
      <c r="T64" s="5" t="s">
        <v>39</v>
      </c>
      <c r="U64" s="5" t="s">
        <v>90</v>
      </c>
      <c r="V64" s="5" t="s">
        <v>39</v>
      </c>
      <c r="W64" s="116" t="s">
        <v>39</v>
      </c>
      <c r="X64" s="117" t="s">
        <v>39</v>
      </c>
      <c r="Y64" s="190" t="s">
        <v>1225</v>
      </c>
      <c r="Z64" s="181">
        <v>1</v>
      </c>
      <c r="AA64" s="182"/>
    </row>
    <row r="65" spans="1:27" ht="15" customHeight="1" x14ac:dyDescent="0.25">
      <c r="A65" s="897"/>
      <c r="B65" s="869"/>
      <c r="C65" s="861"/>
      <c r="D65" s="12" t="s">
        <v>48</v>
      </c>
      <c r="E65" s="12" t="s">
        <v>34</v>
      </c>
      <c r="F65" s="887"/>
      <c r="G65" s="1" t="s">
        <v>53</v>
      </c>
      <c r="H65" s="1" t="s">
        <v>53</v>
      </c>
      <c r="I65" s="23" t="s">
        <v>1226</v>
      </c>
      <c r="J65" s="23" t="s">
        <v>1227</v>
      </c>
      <c r="K65" s="23" t="s">
        <v>1228</v>
      </c>
      <c r="L65" s="23" t="s">
        <v>1229</v>
      </c>
      <c r="M65" s="23" t="s">
        <v>1230</v>
      </c>
      <c r="N65" s="23" t="s">
        <v>1231</v>
      </c>
      <c r="O65" s="1060"/>
      <c r="P65" s="1103"/>
      <c r="Q65" s="581" t="s">
        <v>897</v>
      </c>
      <c r="R65" s="297" t="s">
        <v>1232</v>
      </c>
      <c r="S65" s="701"/>
      <c r="T65" s="214" t="s">
        <v>53</v>
      </c>
      <c r="U65" s="214" t="s">
        <v>45</v>
      </c>
      <c r="V65" s="214" t="s">
        <v>45</v>
      </c>
      <c r="W65" s="214" t="s">
        <v>53</v>
      </c>
      <c r="X65" s="319" t="s">
        <v>53</v>
      </c>
      <c r="Y65" s="340" t="s">
        <v>1233</v>
      </c>
      <c r="Z65" s="204">
        <v>1</v>
      </c>
      <c r="AA65" s="330"/>
    </row>
    <row r="66" spans="1:27" ht="12.75" customHeight="1" thickBot="1" x14ac:dyDescent="0.3">
      <c r="A66" s="897"/>
      <c r="B66" s="869"/>
      <c r="C66" s="862"/>
      <c r="D66" s="6" t="s">
        <v>50</v>
      </c>
      <c r="E66" s="6" t="s">
        <v>49</v>
      </c>
      <c r="F66" s="6" t="s">
        <v>39</v>
      </c>
      <c r="G66" s="6" t="s">
        <v>39</v>
      </c>
      <c r="H66" s="6" t="s">
        <v>39</v>
      </c>
      <c r="I66" s="6" t="s">
        <v>39</v>
      </c>
      <c r="J66" s="6" t="s">
        <v>39</v>
      </c>
      <c r="K66" s="6" t="s">
        <v>39</v>
      </c>
      <c r="L66" s="6" t="s">
        <v>39</v>
      </c>
      <c r="M66" s="6" t="s">
        <v>39</v>
      </c>
      <c r="N66" s="6" t="s">
        <v>39</v>
      </c>
      <c r="O66" s="21" t="s">
        <v>39</v>
      </c>
      <c r="P66" s="73" t="s">
        <v>39</v>
      </c>
      <c r="Q66" s="67" t="s">
        <v>39</v>
      </c>
      <c r="R66" s="6" t="s">
        <v>39</v>
      </c>
      <c r="S66" s="6" t="s">
        <v>39</v>
      </c>
      <c r="T66" s="25" t="s">
        <v>39</v>
      </c>
      <c r="U66" s="25" t="s">
        <v>39</v>
      </c>
      <c r="V66" s="25" t="s">
        <v>39</v>
      </c>
      <c r="W66" s="25" t="s">
        <v>39</v>
      </c>
      <c r="X66" s="81" t="s">
        <v>39</v>
      </c>
      <c r="Y66" s="200" t="s">
        <v>39</v>
      </c>
      <c r="Z66" s="201" t="s">
        <v>39</v>
      </c>
      <c r="AA66" s="179" t="s">
        <v>39</v>
      </c>
    </row>
    <row r="67" spans="1:27" ht="9" customHeight="1" x14ac:dyDescent="0.25">
      <c r="A67" s="897"/>
      <c r="B67" s="869"/>
      <c r="C67" s="875" t="s">
        <v>1234</v>
      </c>
      <c r="D67" s="2" t="s">
        <v>33</v>
      </c>
      <c r="E67" s="2" t="s">
        <v>49</v>
      </c>
      <c r="F67" s="2" t="s">
        <v>39</v>
      </c>
      <c r="G67" s="2" t="s">
        <v>39</v>
      </c>
      <c r="H67" s="2" t="s">
        <v>39</v>
      </c>
      <c r="I67" s="2" t="s">
        <v>39</v>
      </c>
      <c r="J67" s="2" t="s">
        <v>39</v>
      </c>
      <c r="K67" s="2" t="s">
        <v>39</v>
      </c>
      <c r="L67" s="2" t="s">
        <v>39</v>
      </c>
      <c r="M67" s="2" t="s">
        <v>39</v>
      </c>
      <c r="N67" s="2" t="s">
        <v>39</v>
      </c>
      <c r="O67" s="62" t="s">
        <v>39</v>
      </c>
      <c r="P67" s="74" t="s">
        <v>39</v>
      </c>
      <c r="Q67" s="68" t="s">
        <v>39</v>
      </c>
      <c r="R67" s="2" t="s">
        <v>39</v>
      </c>
      <c r="S67" s="2" t="s">
        <v>39</v>
      </c>
      <c r="T67" s="29" t="s">
        <v>39</v>
      </c>
      <c r="U67" s="29" t="s">
        <v>39</v>
      </c>
      <c r="V67" s="29" t="s">
        <v>39</v>
      </c>
      <c r="W67" s="29" t="s">
        <v>39</v>
      </c>
      <c r="X67" s="79" t="s">
        <v>39</v>
      </c>
      <c r="Y67" s="196" t="s">
        <v>39</v>
      </c>
      <c r="Z67" s="197" t="s">
        <v>39</v>
      </c>
      <c r="AA67" s="177" t="s">
        <v>39</v>
      </c>
    </row>
    <row r="68" spans="1:27" ht="9.75" customHeight="1" x14ac:dyDescent="0.25">
      <c r="A68" s="897"/>
      <c r="B68" s="869"/>
      <c r="C68" s="861"/>
      <c r="D68" s="7" t="s">
        <v>48</v>
      </c>
      <c r="E68" s="7" t="s">
        <v>49</v>
      </c>
      <c r="F68" s="7" t="s">
        <v>39</v>
      </c>
      <c r="G68" s="7" t="s">
        <v>39</v>
      </c>
      <c r="H68" s="7" t="s">
        <v>39</v>
      </c>
      <c r="I68" s="7" t="s">
        <v>39</v>
      </c>
      <c r="J68" s="7" t="s">
        <v>39</v>
      </c>
      <c r="K68" s="7" t="s">
        <v>39</v>
      </c>
      <c r="L68" s="7" t="s">
        <v>39</v>
      </c>
      <c r="M68" s="7" t="s">
        <v>39</v>
      </c>
      <c r="N68" s="7" t="s">
        <v>39</v>
      </c>
      <c r="O68" s="61" t="s">
        <v>39</v>
      </c>
      <c r="P68" s="72" t="s">
        <v>39</v>
      </c>
      <c r="Q68" s="66" t="s">
        <v>39</v>
      </c>
      <c r="R68" s="7" t="s">
        <v>39</v>
      </c>
      <c r="S68" s="7" t="s">
        <v>39</v>
      </c>
      <c r="T68" s="20" t="s">
        <v>39</v>
      </c>
      <c r="U68" s="20" t="s">
        <v>39</v>
      </c>
      <c r="V68" s="20" t="s">
        <v>39</v>
      </c>
      <c r="W68" s="20" t="s">
        <v>39</v>
      </c>
      <c r="X68" s="80" t="s">
        <v>39</v>
      </c>
      <c r="Y68" s="198" t="s">
        <v>39</v>
      </c>
      <c r="Z68" s="199" t="s">
        <v>39</v>
      </c>
      <c r="AA68" s="178" t="s">
        <v>39</v>
      </c>
    </row>
    <row r="69" spans="1:27" ht="102" thickBot="1" x14ac:dyDescent="0.3">
      <c r="A69" s="897"/>
      <c r="B69" s="869"/>
      <c r="C69" s="862"/>
      <c r="D69" s="113" t="s">
        <v>50</v>
      </c>
      <c r="E69" s="113" t="s">
        <v>34</v>
      </c>
      <c r="F69" s="55" t="s">
        <v>1216</v>
      </c>
      <c r="G69" s="8" t="s">
        <v>53</v>
      </c>
      <c r="H69" s="8" t="s">
        <v>1235</v>
      </c>
      <c r="I69" s="167" t="s">
        <v>1236</v>
      </c>
      <c r="J69" s="8" t="s">
        <v>1237</v>
      </c>
      <c r="K69" s="167" t="s">
        <v>212</v>
      </c>
      <c r="L69" s="167" t="s">
        <v>212</v>
      </c>
      <c r="M69" s="167" t="s">
        <v>212</v>
      </c>
      <c r="N69" s="167" t="s">
        <v>212</v>
      </c>
      <c r="O69" s="573" t="s">
        <v>1238</v>
      </c>
      <c r="P69" s="595" t="s">
        <v>936</v>
      </c>
      <c r="Q69" s="589" t="s">
        <v>1239</v>
      </c>
      <c r="R69" s="357" t="s">
        <v>1240</v>
      </c>
      <c r="S69" s="8" t="s">
        <v>39</v>
      </c>
      <c r="T69" s="283"/>
      <c r="U69" s="167" t="s">
        <v>90</v>
      </c>
      <c r="V69" s="167" t="s">
        <v>1052</v>
      </c>
      <c r="W69" s="283"/>
      <c r="X69" s="294"/>
      <c r="Y69" s="497" t="s">
        <v>1241</v>
      </c>
      <c r="Z69" s="470">
        <v>1</v>
      </c>
      <c r="AA69" s="532"/>
    </row>
    <row r="70" spans="1:27" ht="36.75" customHeight="1" thickBot="1" x14ac:dyDescent="0.3">
      <c r="A70" s="897"/>
      <c r="B70" s="869"/>
      <c r="C70" s="875" t="s">
        <v>1242</v>
      </c>
      <c r="D70" s="119" t="s">
        <v>33</v>
      </c>
      <c r="E70" s="119" t="s">
        <v>34</v>
      </c>
      <c r="F70" s="960" t="s">
        <v>1243</v>
      </c>
      <c r="G70" s="5" t="s">
        <v>53</v>
      </c>
      <c r="H70" s="5" t="s">
        <v>1244</v>
      </c>
      <c r="I70" s="122" t="s">
        <v>1245</v>
      </c>
      <c r="J70" s="1090" t="s">
        <v>1246</v>
      </c>
      <c r="K70" s="122" t="s">
        <v>1247</v>
      </c>
      <c r="L70" s="122" t="s">
        <v>1248</v>
      </c>
      <c r="M70" s="122" t="s">
        <v>36</v>
      </c>
      <c r="N70" s="122" t="s">
        <v>1249</v>
      </c>
      <c r="O70" s="1059" t="s">
        <v>39</v>
      </c>
      <c r="P70" s="1109" t="s">
        <v>1250</v>
      </c>
      <c r="Q70" s="557" t="s">
        <v>1251</v>
      </c>
      <c r="R70" s="298" t="s">
        <v>1252</v>
      </c>
      <c r="S70" s="763" t="s">
        <v>1253</v>
      </c>
      <c r="T70" s="36" t="s">
        <v>1254</v>
      </c>
      <c r="U70" s="5" t="s">
        <v>90</v>
      </c>
      <c r="V70" s="5" t="s">
        <v>39</v>
      </c>
      <c r="W70" s="36" t="s">
        <v>1255</v>
      </c>
      <c r="X70" s="134" t="s">
        <v>1256</v>
      </c>
      <c r="Y70" s="190" t="s">
        <v>1257</v>
      </c>
      <c r="Z70" s="181">
        <v>2</v>
      </c>
      <c r="AA70" s="182"/>
    </row>
    <row r="71" spans="1:27" ht="32.25" customHeight="1" x14ac:dyDescent="0.25">
      <c r="A71" s="897"/>
      <c r="B71" s="869"/>
      <c r="C71" s="861"/>
      <c r="D71" s="12" t="s">
        <v>48</v>
      </c>
      <c r="E71" s="12" t="s">
        <v>34</v>
      </c>
      <c r="F71" s="887"/>
      <c r="G71" s="1" t="s">
        <v>53</v>
      </c>
      <c r="H71" s="23" t="s">
        <v>1244</v>
      </c>
      <c r="I71" s="23" t="s">
        <v>1258</v>
      </c>
      <c r="J71" s="1091"/>
      <c r="K71" s="23" t="s">
        <v>1259</v>
      </c>
      <c r="L71" s="23" t="s">
        <v>1260</v>
      </c>
      <c r="M71" s="23" t="s">
        <v>36</v>
      </c>
      <c r="N71" s="23" t="s">
        <v>1261</v>
      </c>
      <c r="O71" s="1060"/>
      <c r="P71" s="1103"/>
      <c r="Q71" s="590" t="s">
        <v>1262</v>
      </c>
      <c r="R71" s="306" t="s">
        <v>1263</v>
      </c>
      <c r="S71" s="702"/>
      <c r="T71" s="298" t="s">
        <v>1264</v>
      </c>
      <c r="U71" s="23" t="s">
        <v>45</v>
      </c>
      <c r="V71" s="23" t="s">
        <v>45</v>
      </c>
      <c r="W71" s="297" t="s">
        <v>1265</v>
      </c>
      <c r="X71" s="319" t="s">
        <v>53</v>
      </c>
      <c r="Y71" s="340" t="s">
        <v>1266</v>
      </c>
      <c r="Z71" s="204">
        <v>1</v>
      </c>
      <c r="AA71" s="330"/>
    </row>
    <row r="72" spans="1:27" ht="11.25" customHeight="1" thickBot="1" x14ac:dyDescent="0.3">
      <c r="A72" s="897"/>
      <c r="B72" s="869"/>
      <c r="C72" s="862"/>
      <c r="D72" s="6" t="s">
        <v>50</v>
      </c>
      <c r="E72" s="6" t="s">
        <v>49</v>
      </c>
      <c r="F72" s="6" t="s">
        <v>39</v>
      </c>
      <c r="G72" s="6" t="s">
        <v>39</v>
      </c>
      <c r="H72" s="6" t="s">
        <v>39</v>
      </c>
      <c r="I72" s="6" t="s">
        <v>39</v>
      </c>
      <c r="J72" s="6" t="s">
        <v>39</v>
      </c>
      <c r="K72" s="6" t="s">
        <v>39</v>
      </c>
      <c r="L72" s="6" t="s">
        <v>39</v>
      </c>
      <c r="M72" s="6" t="s">
        <v>39</v>
      </c>
      <c r="N72" s="6" t="s">
        <v>39</v>
      </c>
      <c r="O72" s="21" t="s">
        <v>39</v>
      </c>
      <c r="P72" s="73" t="s">
        <v>39</v>
      </c>
      <c r="Q72" s="67" t="s">
        <v>39</v>
      </c>
      <c r="R72" s="6" t="s">
        <v>39</v>
      </c>
      <c r="S72" s="6" t="s">
        <v>39</v>
      </c>
      <c r="T72" s="6" t="s">
        <v>39</v>
      </c>
      <c r="U72" s="6" t="s">
        <v>39</v>
      </c>
      <c r="V72" s="6" t="s">
        <v>39</v>
      </c>
      <c r="W72" s="6" t="s">
        <v>39</v>
      </c>
      <c r="X72" s="21" t="s">
        <v>39</v>
      </c>
      <c r="Y72" s="200" t="s">
        <v>39</v>
      </c>
      <c r="Z72" s="201" t="s">
        <v>39</v>
      </c>
      <c r="AA72" s="91" t="s">
        <v>39</v>
      </c>
    </row>
    <row r="73" spans="1:27" ht="10.5" customHeight="1" x14ac:dyDescent="0.25">
      <c r="A73" s="897"/>
      <c r="B73" s="915" t="s">
        <v>1267</v>
      </c>
      <c r="C73" s="875" t="s">
        <v>1268</v>
      </c>
      <c r="D73" s="2" t="s">
        <v>33</v>
      </c>
      <c r="E73" s="2" t="s">
        <v>49</v>
      </c>
      <c r="F73" s="2" t="s">
        <v>39</v>
      </c>
      <c r="G73" s="2" t="s">
        <v>39</v>
      </c>
      <c r="H73" s="2" t="s">
        <v>39</v>
      </c>
      <c r="I73" s="2" t="s">
        <v>39</v>
      </c>
      <c r="J73" s="2" t="s">
        <v>39</v>
      </c>
      <c r="K73" s="2" t="s">
        <v>39</v>
      </c>
      <c r="L73" s="2" t="s">
        <v>39</v>
      </c>
      <c r="M73" s="2" t="s">
        <v>39</v>
      </c>
      <c r="N73" s="2" t="s">
        <v>39</v>
      </c>
      <c r="O73" s="62" t="s">
        <v>39</v>
      </c>
      <c r="P73" s="74" t="s">
        <v>39</v>
      </c>
      <c r="Q73" s="68" t="s">
        <v>39</v>
      </c>
      <c r="R73" s="2" t="s">
        <v>39</v>
      </c>
      <c r="S73" s="2" t="s">
        <v>39</v>
      </c>
      <c r="T73" s="2" t="s">
        <v>39</v>
      </c>
      <c r="U73" s="2" t="s">
        <v>39</v>
      </c>
      <c r="V73" s="2" t="s">
        <v>39</v>
      </c>
      <c r="W73" s="2" t="s">
        <v>39</v>
      </c>
      <c r="X73" s="62" t="s">
        <v>39</v>
      </c>
      <c r="Y73" s="196" t="s">
        <v>39</v>
      </c>
      <c r="Z73" s="197" t="s">
        <v>39</v>
      </c>
      <c r="AA73" s="90" t="s">
        <v>39</v>
      </c>
    </row>
    <row r="74" spans="1:27" ht="10.5" customHeight="1" x14ac:dyDescent="0.25">
      <c r="A74" s="897"/>
      <c r="B74" s="869"/>
      <c r="C74" s="861"/>
      <c r="D74" s="7" t="s">
        <v>48</v>
      </c>
      <c r="E74" s="7" t="s">
        <v>49</v>
      </c>
      <c r="F74" s="7" t="s">
        <v>39</v>
      </c>
      <c r="G74" s="7" t="s">
        <v>39</v>
      </c>
      <c r="H74" s="7" t="s">
        <v>39</v>
      </c>
      <c r="I74" s="7" t="s">
        <v>39</v>
      </c>
      <c r="J74" s="7" t="s">
        <v>39</v>
      </c>
      <c r="K74" s="7" t="s">
        <v>39</v>
      </c>
      <c r="L74" s="7" t="s">
        <v>39</v>
      </c>
      <c r="M74" s="7" t="s">
        <v>39</v>
      </c>
      <c r="N74" s="7" t="s">
        <v>39</v>
      </c>
      <c r="O74" s="61" t="s">
        <v>39</v>
      </c>
      <c r="P74" s="72" t="s">
        <v>39</v>
      </c>
      <c r="Q74" s="66" t="s">
        <v>39</v>
      </c>
      <c r="R74" s="7" t="s">
        <v>39</v>
      </c>
      <c r="S74" s="7" t="s">
        <v>39</v>
      </c>
      <c r="T74" s="7" t="s">
        <v>39</v>
      </c>
      <c r="U74" s="7" t="s">
        <v>39</v>
      </c>
      <c r="V74" s="7" t="s">
        <v>39</v>
      </c>
      <c r="W74" s="7" t="s">
        <v>39</v>
      </c>
      <c r="X74" s="61" t="s">
        <v>39</v>
      </c>
      <c r="Y74" s="198" t="s">
        <v>39</v>
      </c>
      <c r="Z74" s="199" t="s">
        <v>39</v>
      </c>
      <c r="AA74" s="98" t="s">
        <v>39</v>
      </c>
    </row>
    <row r="75" spans="1:27" ht="79.5" thickBot="1" x14ac:dyDescent="0.3">
      <c r="A75" s="897"/>
      <c r="B75" s="869"/>
      <c r="C75" s="862"/>
      <c r="D75" s="113" t="s">
        <v>50</v>
      </c>
      <c r="E75" s="113" t="s">
        <v>34</v>
      </c>
      <c r="F75" s="55" t="s">
        <v>1269</v>
      </c>
      <c r="G75" s="8" t="s">
        <v>53</v>
      </c>
      <c r="H75" s="8" t="s">
        <v>37</v>
      </c>
      <c r="I75" s="167" t="s">
        <v>37</v>
      </c>
      <c r="J75" s="8" t="s">
        <v>1270</v>
      </c>
      <c r="K75" s="167" t="s">
        <v>1271</v>
      </c>
      <c r="L75" s="167" t="s">
        <v>1272</v>
      </c>
      <c r="M75" s="167" t="s">
        <v>36</v>
      </c>
      <c r="N75" s="167" t="s">
        <v>1273</v>
      </c>
      <c r="O75" s="573" t="s">
        <v>1274</v>
      </c>
      <c r="P75" s="595" t="s">
        <v>936</v>
      </c>
      <c r="Q75" s="591" t="s">
        <v>1275</v>
      </c>
      <c r="R75" s="355" t="s">
        <v>1276</v>
      </c>
      <c r="S75" s="3" t="s">
        <v>39</v>
      </c>
      <c r="T75" s="283"/>
      <c r="U75" s="167" t="s">
        <v>45</v>
      </c>
      <c r="V75" s="167" t="s">
        <v>45</v>
      </c>
      <c r="W75" s="283"/>
      <c r="X75" s="294"/>
      <c r="Y75" s="497" t="s">
        <v>1277</v>
      </c>
      <c r="Z75" s="470">
        <v>1</v>
      </c>
      <c r="AA75" s="532"/>
    </row>
    <row r="76" spans="1:27" ht="17.100000000000001" customHeight="1" x14ac:dyDescent="0.25">
      <c r="A76" s="897"/>
      <c r="B76" s="869"/>
      <c r="C76" s="875" t="s">
        <v>1278</v>
      </c>
      <c r="D76" s="2" t="s">
        <v>33</v>
      </c>
      <c r="E76" s="2" t="s">
        <v>49</v>
      </c>
      <c r="F76" s="41" t="s">
        <v>39</v>
      </c>
      <c r="G76" s="2" t="s">
        <v>39</v>
      </c>
      <c r="H76" s="2" t="s">
        <v>39</v>
      </c>
      <c r="I76" s="2" t="s">
        <v>39</v>
      </c>
      <c r="J76" s="2" t="s">
        <v>39</v>
      </c>
      <c r="K76" s="2" t="s">
        <v>39</v>
      </c>
      <c r="L76" s="2" t="s">
        <v>39</v>
      </c>
      <c r="M76" s="2" t="s">
        <v>39</v>
      </c>
      <c r="N76" s="2" t="s">
        <v>39</v>
      </c>
      <c r="O76" s="62" t="s">
        <v>39</v>
      </c>
      <c r="P76" s="74" t="s">
        <v>39</v>
      </c>
      <c r="Q76" s="68" t="s">
        <v>39</v>
      </c>
      <c r="R76" s="2" t="s">
        <v>39</v>
      </c>
      <c r="S76" s="2" t="s">
        <v>39</v>
      </c>
      <c r="T76" s="2" t="s">
        <v>39</v>
      </c>
      <c r="U76" s="2" t="s">
        <v>39</v>
      </c>
      <c r="V76" s="2" t="s">
        <v>39</v>
      </c>
      <c r="W76" s="2" t="s">
        <v>39</v>
      </c>
      <c r="X76" s="62" t="s">
        <v>39</v>
      </c>
      <c r="Y76" s="202" t="s">
        <v>1279</v>
      </c>
      <c r="Z76" s="197" t="s">
        <v>39</v>
      </c>
      <c r="AA76" s="90" t="s">
        <v>39</v>
      </c>
    </row>
    <row r="77" spans="1:27" ht="16.5" customHeight="1" x14ac:dyDescent="0.25">
      <c r="A77" s="897"/>
      <c r="B77" s="869"/>
      <c r="C77" s="861"/>
      <c r="D77" s="12" t="s">
        <v>48</v>
      </c>
      <c r="E77" s="12" t="s">
        <v>34</v>
      </c>
      <c r="F77" s="888" t="s">
        <v>1280</v>
      </c>
      <c r="G77" s="1" t="s">
        <v>53</v>
      </c>
      <c r="H77" s="1" t="s">
        <v>37</v>
      </c>
      <c r="I77" s="23" t="s">
        <v>37</v>
      </c>
      <c r="J77" s="23" t="s">
        <v>1281</v>
      </c>
      <c r="K77" s="23" t="s">
        <v>36</v>
      </c>
      <c r="L77" s="23" t="s">
        <v>36</v>
      </c>
      <c r="M77" s="23" t="s">
        <v>36</v>
      </c>
      <c r="N77" s="23" t="s">
        <v>36</v>
      </c>
      <c r="O77" s="349" t="s">
        <v>39</v>
      </c>
      <c r="P77" s="1069" t="s">
        <v>40</v>
      </c>
      <c r="Q77" s="592"/>
      <c r="R77" s="297" t="s">
        <v>1282</v>
      </c>
      <c r="S77" s="715" t="s">
        <v>187</v>
      </c>
      <c r="T77" s="214" t="s">
        <v>53</v>
      </c>
      <c r="U77" s="214" t="s">
        <v>90</v>
      </c>
      <c r="V77" s="214" t="s">
        <v>39</v>
      </c>
      <c r="W77" s="214" t="s">
        <v>53</v>
      </c>
      <c r="X77" s="319" t="s">
        <v>53</v>
      </c>
      <c r="Y77" s="213" t="s">
        <v>1283</v>
      </c>
      <c r="Z77" s="204">
        <v>1</v>
      </c>
      <c r="AA77" s="330"/>
    </row>
    <row r="78" spans="1:27" ht="75.75" customHeight="1" thickBot="1" x14ac:dyDescent="0.3">
      <c r="A78" s="898"/>
      <c r="B78" s="870"/>
      <c r="C78" s="862"/>
      <c r="D78" s="113" t="s">
        <v>50</v>
      </c>
      <c r="E78" s="113" t="s">
        <v>34</v>
      </c>
      <c r="F78" s="959"/>
      <c r="G78" s="8" t="s">
        <v>53</v>
      </c>
      <c r="H78" s="8" t="s">
        <v>37</v>
      </c>
      <c r="I78" s="167" t="s">
        <v>37</v>
      </c>
      <c r="J78" s="8" t="s">
        <v>1281</v>
      </c>
      <c r="K78" s="167" t="s">
        <v>36</v>
      </c>
      <c r="L78" s="167" t="s">
        <v>36</v>
      </c>
      <c r="M78" s="167" t="s">
        <v>36</v>
      </c>
      <c r="N78" s="167" t="s">
        <v>36</v>
      </c>
      <c r="O78" s="578" t="s">
        <v>53</v>
      </c>
      <c r="P78" s="1102"/>
      <c r="Q78" s="585"/>
      <c r="R78" s="465" t="s">
        <v>1284</v>
      </c>
      <c r="S78" s="762"/>
      <c r="T78" s="283"/>
      <c r="U78" s="167" t="s">
        <v>45</v>
      </c>
      <c r="V78" s="126" t="s">
        <v>1052</v>
      </c>
      <c r="W78" s="283"/>
      <c r="X78" s="294"/>
      <c r="Y78" s="497" t="s">
        <v>1285</v>
      </c>
      <c r="Z78" s="470">
        <v>1</v>
      </c>
      <c r="AA78" s="543" t="s">
        <v>1286</v>
      </c>
    </row>
    <row r="79" spans="1:27" ht="15.75" customHeight="1" x14ac:dyDescent="0.25">
      <c r="A79" s="896" t="s">
        <v>1287</v>
      </c>
      <c r="B79" s="915" t="s">
        <v>1288</v>
      </c>
      <c r="C79" s="875" t="s">
        <v>1289</v>
      </c>
      <c r="D79" s="119" t="s">
        <v>33</v>
      </c>
      <c r="E79" s="119" t="s">
        <v>34</v>
      </c>
      <c r="F79" s="887" t="s">
        <v>1290</v>
      </c>
      <c r="G79" s="5" t="s">
        <v>53</v>
      </c>
      <c r="H79" s="122" t="s">
        <v>37</v>
      </c>
      <c r="I79" s="122" t="s">
        <v>36</v>
      </c>
      <c r="J79" s="1090" t="s">
        <v>1291</v>
      </c>
      <c r="K79" s="122" t="s">
        <v>36</v>
      </c>
      <c r="L79" s="122" t="s">
        <v>36</v>
      </c>
      <c r="M79" s="122" t="s">
        <v>36</v>
      </c>
      <c r="N79" s="122" t="s">
        <v>36</v>
      </c>
      <c r="O79" s="351" t="s">
        <v>39</v>
      </c>
      <c r="P79" s="1067" t="s">
        <v>40</v>
      </c>
      <c r="Q79" s="116" t="s">
        <v>53</v>
      </c>
      <c r="R79" s="150" t="s">
        <v>1292</v>
      </c>
      <c r="S79" s="763" t="s">
        <v>39</v>
      </c>
      <c r="T79" s="122" t="s">
        <v>39</v>
      </c>
      <c r="U79" s="301" t="s">
        <v>147</v>
      </c>
      <c r="V79" s="301" t="s">
        <v>39</v>
      </c>
      <c r="W79" s="298" t="s">
        <v>1293</v>
      </c>
      <c r="X79" s="327" t="s">
        <v>1294</v>
      </c>
      <c r="Y79" s="320" t="s">
        <v>1295</v>
      </c>
      <c r="Z79" s="203">
        <v>5</v>
      </c>
      <c r="AA79" s="328"/>
    </row>
    <row r="80" spans="1:27" ht="16.5" customHeight="1" x14ac:dyDescent="0.25">
      <c r="A80" s="897"/>
      <c r="B80" s="869"/>
      <c r="C80" s="861"/>
      <c r="D80" s="12" t="s">
        <v>48</v>
      </c>
      <c r="E80" s="12" t="s">
        <v>34</v>
      </c>
      <c r="F80" s="888"/>
      <c r="G80" s="1" t="s">
        <v>53</v>
      </c>
      <c r="H80" s="23" t="s">
        <v>218</v>
      </c>
      <c r="I80" s="23" t="s">
        <v>36</v>
      </c>
      <c r="J80" s="1091"/>
      <c r="K80" s="23" t="s">
        <v>36</v>
      </c>
      <c r="L80" s="23" t="s">
        <v>36</v>
      </c>
      <c r="M80" s="23" t="s">
        <v>36</v>
      </c>
      <c r="N80" s="23" t="s">
        <v>36</v>
      </c>
      <c r="O80" s="349" t="s">
        <v>39</v>
      </c>
      <c r="P80" s="1068"/>
      <c r="Q80" s="581" t="s">
        <v>53</v>
      </c>
      <c r="R80" s="295" t="s">
        <v>1292</v>
      </c>
      <c r="S80" s="702"/>
      <c r="T80" s="214" t="s">
        <v>39</v>
      </c>
      <c r="U80" s="214" t="s">
        <v>1292</v>
      </c>
      <c r="V80" s="214" t="s">
        <v>39</v>
      </c>
      <c r="W80" s="297" t="s">
        <v>1293</v>
      </c>
      <c r="X80" s="339" t="s">
        <v>1294</v>
      </c>
      <c r="Y80" s="340" t="s">
        <v>1296</v>
      </c>
      <c r="Z80" s="204">
        <v>5</v>
      </c>
      <c r="AA80" s="330"/>
    </row>
    <row r="81" spans="1:27" ht="92.25" customHeight="1" thickBot="1" x14ac:dyDescent="0.3">
      <c r="A81" s="897"/>
      <c r="B81" s="869"/>
      <c r="C81" s="862"/>
      <c r="D81" s="113" t="s">
        <v>50</v>
      </c>
      <c r="E81" s="113" t="s">
        <v>34</v>
      </c>
      <c r="F81" s="889"/>
      <c r="G81" s="8" t="s">
        <v>53</v>
      </c>
      <c r="H81" s="92" t="s">
        <v>218</v>
      </c>
      <c r="I81" s="167" t="s">
        <v>36</v>
      </c>
      <c r="J81" s="1106"/>
      <c r="K81" s="167" t="s">
        <v>36</v>
      </c>
      <c r="L81" s="167" t="s">
        <v>36</v>
      </c>
      <c r="M81" s="167" t="s">
        <v>36</v>
      </c>
      <c r="N81" s="167" t="s">
        <v>36</v>
      </c>
      <c r="O81" s="573" t="s">
        <v>36</v>
      </c>
      <c r="P81" s="1069"/>
      <c r="Q81" s="585"/>
      <c r="R81" s="283" t="s">
        <v>1292</v>
      </c>
      <c r="S81" s="715"/>
      <c r="T81" s="283"/>
      <c r="U81" s="126" t="s">
        <v>147</v>
      </c>
      <c r="V81" s="126" t="s">
        <v>102</v>
      </c>
      <c r="W81" s="357" t="s">
        <v>1297</v>
      </c>
      <c r="X81" s="381" t="s">
        <v>1297</v>
      </c>
      <c r="Y81" s="497" t="s">
        <v>1298</v>
      </c>
      <c r="Z81" s="470">
        <v>5</v>
      </c>
      <c r="AA81" s="532"/>
    </row>
    <row r="82" spans="1:27" ht="18" customHeight="1" x14ac:dyDescent="0.25">
      <c r="A82" s="897"/>
      <c r="B82" s="869"/>
      <c r="C82" s="875" t="s">
        <v>1299</v>
      </c>
      <c r="D82" s="119" t="s">
        <v>33</v>
      </c>
      <c r="E82" s="119" t="s">
        <v>34</v>
      </c>
      <c r="F82" s="958" t="s">
        <v>1300</v>
      </c>
      <c r="G82" s="5" t="s">
        <v>53</v>
      </c>
      <c r="H82" s="122" t="s">
        <v>218</v>
      </c>
      <c r="I82" s="122" t="s">
        <v>1301</v>
      </c>
      <c r="J82" s="122" t="s">
        <v>1302</v>
      </c>
      <c r="K82" s="122" t="s">
        <v>1303</v>
      </c>
      <c r="L82" s="122" t="s">
        <v>1304</v>
      </c>
      <c r="M82" s="122" t="s">
        <v>36</v>
      </c>
      <c r="N82" s="122" t="s">
        <v>1305</v>
      </c>
      <c r="O82" s="351" t="s">
        <v>39</v>
      </c>
      <c r="P82" s="1067" t="s">
        <v>40</v>
      </c>
      <c r="Q82" s="557" t="s">
        <v>1306</v>
      </c>
      <c r="R82" s="298" t="s">
        <v>1307</v>
      </c>
      <c r="S82" s="763" t="s">
        <v>39</v>
      </c>
      <c r="T82" s="122" t="s">
        <v>39</v>
      </c>
      <c r="U82" s="122" t="s">
        <v>90</v>
      </c>
      <c r="V82" s="122" t="s">
        <v>39</v>
      </c>
      <c r="W82" s="346" t="s">
        <v>39</v>
      </c>
      <c r="X82" s="347" t="s">
        <v>39</v>
      </c>
      <c r="Y82" s="320" t="s">
        <v>1308</v>
      </c>
      <c r="Z82" s="203">
        <v>2</v>
      </c>
      <c r="AA82" s="328"/>
    </row>
    <row r="83" spans="1:27" ht="15.75" customHeight="1" x14ac:dyDescent="0.25">
      <c r="A83" s="897"/>
      <c r="B83" s="869"/>
      <c r="C83" s="861"/>
      <c r="D83" s="12" t="s">
        <v>48</v>
      </c>
      <c r="E83" s="12" t="s">
        <v>34</v>
      </c>
      <c r="F83" s="888"/>
      <c r="G83" s="1" t="s">
        <v>53</v>
      </c>
      <c r="H83" s="23" t="s">
        <v>240</v>
      </c>
      <c r="I83" s="23" t="s">
        <v>786</v>
      </c>
      <c r="J83" s="23" t="s">
        <v>1309</v>
      </c>
      <c r="K83" s="303">
        <v>1366477.03</v>
      </c>
      <c r="L83" s="303">
        <v>241143</v>
      </c>
      <c r="M83" s="304">
        <v>0</v>
      </c>
      <c r="N83" s="303">
        <v>1607620.03</v>
      </c>
      <c r="O83" s="579" t="s">
        <v>39</v>
      </c>
      <c r="P83" s="1068"/>
      <c r="Q83" s="581" t="s">
        <v>1310</v>
      </c>
      <c r="R83" s="23" t="s">
        <v>1307</v>
      </c>
      <c r="S83" s="702"/>
      <c r="T83" s="214" t="s">
        <v>53</v>
      </c>
      <c r="U83" s="214" t="s">
        <v>90</v>
      </c>
      <c r="V83" s="214" t="s">
        <v>39</v>
      </c>
      <c r="W83" s="214" t="s">
        <v>53</v>
      </c>
      <c r="X83" s="319" t="s">
        <v>53</v>
      </c>
      <c r="Y83" s="213" t="s">
        <v>1311</v>
      </c>
      <c r="Z83" s="204">
        <v>2</v>
      </c>
      <c r="AA83" s="318" t="s">
        <v>1312</v>
      </c>
    </row>
    <row r="84" spans="1:27" ht="103.5" customHeight="1" thickBot="1" x14ac:dyDescent="0.3">
      <c r="A84" s="897"/>
      <c r="B84" s="869"/>
      <c r="C84" s="862"/>
      <c r="D84" s="113" t="s">
        <v>50</v>
      </c>
      <c r="E84" s="113" t="s">
        <v>34</v>
      </c>
      <c r="F84" s="889"/>
      <c r="G84" s="8" t="s">
        <v>53</v>
      </c>
      <c r="H84" s="92" t="s">
        <v>314</v>
      </c>
      <c r="I84" s="167" t="s">
        <v>93</v>
      </c>
      <c r="J84" s="92" t="s">
        <v>1309</v>
      </c>
      <c r="K84" s="167" t="s">
        <v>1313</v>
      </c>
      <c r="L84" s="167" t="s">
        <v>1314</v>
      </c>
      <c r="M84" s="167" t="s">
        <v>36</v>
      </c>
      <c r="N84" s="167" t="s">
        <v>1315</v>
      </c>
      <c r="O84" s="573" t="s">
        <v>1316</v>
      </c>
      <c r="P84" s="1069"/>
      <c r="Q84" s="585" t="s">
        <v>1310</v>
      </c>
      <c r="R84" s="357" t="s">
        <v>1317</v>
      </c>
      <c r="S84" s="715"/>
      <c r="T84" s="126" t="s">
        <v>53</v>
      </c>
      <c r="U84" s="126" t="s">
        <v>90</v>
      </c>
      <c r="V84" s="126" t="s">
        <v>45</v>
      </c>
      <c r="W84" s="126" t="s">
        <v>53</v>
      </c>
      <c r="X84" s="128" t="s">
        <v>53</v>
      </c>
      <c r="Y84" s="497" t="s">
        <v>1318</v>
      </c>
      <c r="Z84" s="470">
        <v>2</v>
      </c>
      <c r="AA84" s="543" t="s">
        <v>1319</v>
      </c>
    </row>
    <row r="85" spans="1:27" ht="15.75" customHeight="1" x14ac:dyDescent="0.25">
      <c r="A85" s="897"/>
      <c r="B85" s="869"/>
      <c r="C85" s="875" t="s">
        <v>1320</v>
      </c>
      <c r="D85" s="119" t="s">
        <v>33</v>
      </c>
      <c r="E85" s="119" t="s">
        <v>34</v>
      </c>
      <c r="F85" s="958" t="s">
        <v>1321</v>
      </c>
      <c r="G85" s="5" t="s">
        <v>53</v>
      </c>
      <c r="H85" s="122" t="s">
        <v>36</v>
      </c>
      <c r="I85" s="122" t="s">
        <v>37</v>
      </c>
      <c r="J85" s="122" t="s">
        <v>1302</v>
      </c>
      <c r="K85" s="122" t="s">
        <v>1322</v>
      </c>
      <c r="L85" s="122" t="s">
        <v>1323</v>
      </c>
      <c r="M85" s="122" t="s">
        <v>36</v>
      </c>
      <c r="N85" s="122" t="s">
        <v>1324</v>
      </c>
      <c r="O85" s="351" t="s">
        <v>39</v>
      </c>
      <c r="P85" s="1067" t="s">
        <v>40</v>
      </c>
      <c r="Q85" s="557" t="s">
        <v>1325</v>
      </c>
      <c r="R85" s="298" t="s">
        <v>1326</v>
      </c>
      <c r="S85" s="763" t="s">
        <v>1327</v>
      </c>
      <c r="T85" s="301" t="s">
        <v>53</v>
      </c>
      <c r="U85" s="122" t="s">
        <v>90</v>
      </c>
      <c r="V85" s="122" t="s">
        <v>39</v>
      </c>
      <c r="W85" s="346" t="s">
        <v>39</v>
      </c>
      <c r="X85" s="347" t="s">
        <v>39</v>
      </c>
      <c r="Y85" s="320" t="s">
        <v>1328</v>
      </c>
      <c r="Z85" s="203">
        <v>2</v>
      </c>
      <c r="AA85" s="328"/>
    </row>
    <row r="86" spans="1:27" ht="14.25" customHeight="1" x14ac:dyDescent="0.25">
      <c r="A86" s="897"/>
      <c r="B86" s="869"/>
      <c r="C86" s="861"/>
      <c r="D86" s="12" t="s">
        <v>48</v>
      </c>
      <c r="E86" s="12" t="s">
        <v>34</v>
      </c>
      <c r="F86" s="888"/>
      <c r="G86" s="1" t="s">
        <v>53</v>
      </c>
      <c r="H86" s="23" t="s">
        <v>37</v>
      </c>
      <c r="I86" s="23" t="s">
        <v>37</v>
      </c>
      <c r="J86" s="23" t="s">
        <v>1329</v>
      </c>
      <c r="K86" s="305">
        <v>935</v>
      </c>
      <c r="L86" s="305">
        <v>165</v>
      </c>
      <c r="M86" s="305">
        <v>0</v>
      </c>
      <c r="N86" s="305">
        <v>1100</v>
      </c>
      <c r="O86" s="580" t="s">
        <v>39</v>
      </c>
      <c r="P86" s="1068"/>
      <c r="Q86" s="593" t="s">
        <v>1330</v>
      </c>
      <c r="R86" s="214" t="s">
        <v>1331</v>
      </c>
      <c r="S86" s="702"/>
      <c r="T86" s="214" t="s">
        <v>53</v>
      </c>
      <c r="U86" s="214" t="s">
        <v>90</v>
      </c>
      <c r="V86" s="214" t="s">
        <v>39</v>
      </c>
      <c r="W86" s="214" t="s">
        <v>53</v>
      </c>
      <c r="X86" s="319" t="s">
        <v>53</v>
      </c>
      <c r="Y86" s="213" t="s">
        <v>1332</v>
      </c>
      <c r="Z86" s="204">
        <v>2</v>
      </c>
      <c r="AA86" s="318" t="s">
        <v>1333</v>
      </c>
    </row>
    <row r="87" spans="1:27" ht="135.75" thickBot="1" x14ac:dyDescent="0.3">
      <c r="A87" s="897"/>
      <c r="B87" s="869"/>
      <c r="C87" s="862"/>
      <c r="D87" s="113" t="s">
        <v>50</v>
      </c>
      <c r="E87" s="113" t="s">
        <v>34</v>
      </c>
      <c r="F87" s="889"/>
      <c r="G87" s="8" t="s">
        <v>53</v>
      </c>
      <c r="H87" s="92" t="s">
        <v>37</v>
      </c>
      <c r="I87" s="167" t="s">
        <v>37</v>
      </c>
      <c r="J87" s="92" t="s">
        <v>1329</v>
      </c>
      <c r="K87" s="167" t="s">
        <v>1334</v>
      </c>
      <c r="L87" s="167" t="s">
        <v>1335</v>
      </c>
      <c r="M87" s="167" t="s">
        <v>36</v>
      </c>
      <c r="N87" s="167" t="s">
        <v>1336</v>
      </c>
      <c r="O87" s="573" t="s">
        <v>1337</v>
      </c>
      <c r="P87" s="1069"/>
      <c r="Q87" s="585" t="s">
        <v>1338</v>
      </c>
      <c r="R87" s="283" t="s">
        <v>1331</v>
      </c>
      <c r="S87" s="715"/>
      <c r="T87" s="126" t="s">
        <v>53</v>
      </c>
      <c r="U87" s="126" t="s">
        <v>90</v>
      </c>
      <c r="V87" s="126" t="s">
        <v>45</v>
      </c>
      <c r="W87" s="126" t="s">
        <v>53</v>
      </c>
      <c r="X87" s="128" t="s">
        <v>53</v>
      </c>
      <c r="Y87" s="497" t="s">
        <v>1339</v>
      </c>
      <c r="Z87" s="470">
        <v>2</v>
      </c>
      <c r="AA87" s="543" t="s">
        <v>1340</v>
      </c>
    </row>
    <row r="88" spans="1:27" ht="16.5" customHeight="1" x14ac:dyDescent="0.25">
      <c r="A88" s="897"/>
      <c r="B88" s="869"/>
      <c r="C88" s="875" t="s">
        <v>1341</v>
      </c>
      <c r="D88" s="119" t="s">
        <v>33</v>
      </c>
      <c r="E88" s="119" t="s">
        <v>34</v>
      </c>
      <c r="F88" s="958" t="s">
        <v>1342</v>
      </c>
      <c r="G88" s="5" t="s">
        <v>53</v>
      </c>
      <c r="H88" s="122" t="s">
        <v>565</v>
      </c>
      <c r="I88" s="122" t="s">
        <v>1343</v>
      </c>
      <c r="J88" s="122" t="s">
        <v>1344</v>
      </c>
      <c r="K88" s="122" t="s">
        <v>1345</v>
      </c>
      <c r="L88" s="122" t="s">
        <v>36</v>
      </c>
      <c r="M88" s="122" t="s">
        <v>36</v>
      </c>
      <c r="N88" s="122" t="s">
        <v>1345</v>
      </c>
      <c r="O88" s="351" t="s">
        <v>39</v>
      </c>
      <c r="P88" s="1067" t="s">
        <v>40</v>
      </c>
      <c r="Q88" s="346" t="s">
        <v>830</v>
      </c>
      <c r="R88" s="298" t="s">
        <v>1346</v>
      </c>
      <c r="S88" s="763" t="s">
        <v>39</v>
      </c>
      <c r="T88" s="114" t="s">
        <v>39</v>
      </c>
      <c r="U88" s="114" t="s">
        <v>90</v>
      </c>
      <c r="V88" s="114" t="s">
        <v>39</v>
      </c>
      <c r="W88" s="116" t="s">
        <v>39</v>
      </c>
      <c r="X88" s="117" t="s">
        <v>39</v>
      </c>
      <c r="Y88" s="190" t="s">
        <v>1347</v>
      </c>
      <c r="Z88" s="181">
        <v>2</v>
      </c>
      <c r="AA88" s="182"/>
    </row>
    <row r="89" spans="1:27" ht="15" customHeight="1" x14ac:dyDescent="0.25">
      <c r="A89" s="897"/>
      <c r="B89" s="869"/>
      <c r="C89" s="861"/>
      <c r="D89" s="12" t="s">
        <v>48</v>
      </c>
      <c r="E89" s="12" t="s">
        <v>34</v>
      </c>
      <c r="F89" s="888"/>
      <c r="G89" s="1" t="s">
        <v>53</v>
      </c>
      <c r="H89" s="23" t="s">
        <v>565</v>
      </c>
      <c r="I89" s="23" t="s">
        <v>1348</v>
      </c>
      <c r="J89" s="23" t="s">
        <v>1344</v>
      </c>
      <c r="K89" s="23" t="s">
        <v>1349</v>
      </c>
      <c r="L89" s="23" t="s">
        <v>36</v>
      </c>
      <c r="M89" s="23" t="s">
        <v>36</v>
      </c>
      <c r="N89" s="23" t="s">
        <v>1349</v>
      </c>
      <c r="O89" s="349" t="s">
        <v>39</v>
      </c>
      <c r="P89" s="1068"/>
      <c r="Q89" s="581" t="s">
        <v>830</v>
      </c>
      <c r="R89" s="297" t="s">
        <v>1350</v>
      </c>
      <c r="S89" s="702"/>
      <c r="T89" s="214" t="s">
        <v>53</v>
      </c>
      <c r="U89" s="214" t="s">
        <v>90</v>
      </c>
      <c r="V89" s="214" t="s">
        <v>39</v>
      </c>
      <c r="W89" s="214" t="s">
        <v>53</v>
      </c>
      <c r="X89" s="319" t="s">
        <v>53</v>
      </c>
      <c r="Y89" s="213" t="s">
        <v>1351</v>
      </c>
      <c r="Z89" s="204">
        <v>2</v>
      </c>
      <c r="AA89" s="318" t="s">
        <v>1352</v>
      </c>
    </row>
    <row r="90" spans="1:27" ht="176.25" customHeight="1" thickBot="1" x14ac:dyDescent="0.3">
      <c r="A90" s="897"/>
      <c r="B90" s="870"/>
      <c r="C90" s="862"/>
      <c r="D90" s="113" t="s">
        <v>50</v>
      </c>
      <c r="E90" s="113" t="s">
        <v>34</v>
      </c>
      <c r="F90" s="889"/>
      <c r="G90" s="8" t="s">
        <v>53</v>
      </c>
      <c r="H90" s="8" t="s">
        <v>300</v>
      </c>
      <c r="I90" s="167" t="s">
        <v>1353</v>
      </c>
      <c r="J90" s="8" t="s">
        <v>1354</v>
      </c>
      <c r="K90" s="167" t="s">
        <v>1355</v>
      </c>
      <c r="L90" s="167" t="s">
        <v>1356</v>
      </c>
      <c r="M90" s="167" t="s">
        <v>36</v>
      </c>
      <c r="N90" s="167" t="s">
        <v>1357</v>
      </c>
      <c r="O90" s="573" t="s">
        <v>212</v>
      </c>
      <c r="P90" s="1069"/>
      <c r="Q90" s="127" t="s">
        <v>830</v>
      </c>
      <c r="R90" s="357" t="s">
        <v>1358</v>
      </c>
      <c r="S90" s="715"/>
      <c r="T90" s="357" t="s">
        <v>928</v>
      </c>
      <c r="U90" s="126" t="s">
        <v>90</v>
      </c>
      <c r="V90" s="126" t="s">
        <v>45</v>
      </c>
      <c r="W90" s="126" t="s">
        <v>53</v>
      </c>
      <c r="X90" s="128" t="s">
        <v>53</v>
      </c>
      <c r="Y90" s="497" t="s">
        <v>1359</v>
      </c>
      <c r="Z90" s="470">
        <v>2</v>
      </c>
      <c r="AA90" s="543" t="s">
        <v>1360</v>
      </c>
    </row>
    <row r="91" spans="1:27" ht="15" customHeight="1" x14ac:dyDescent="0.25">
      <c r="A91" s="897"/>
      <c r="B91" s="869" t="s">
        <v>1361</v>
      </c>
      <c r="C91" s="875" t="s">
        <v>1362</v>
      </c>
      <c r="D91" s="2" t="s">
        <v>33</v>
      </c>
      <c r="E91" s="2" t="s">
        <v>49</v>
      </c>
      <c r="F91" s="41" t="s">
        <v>39</v>
      </c>
      <c r="G91" s="2" t="s">
        <v>39</v>
      </c>
      <c r="H91" s="2" t="s">
        <v>39</v>
      </c>
      <c r="I91" s="2" t="s">
        <v>39</v>
      </c>
      <c r="J91" s="2" t="s">
        <v>39</v>
      </c>
      <c r="K91" s="2" t="s">
        <v>39</v>
      </c>
      <c r="L91" s="2" t="s">
        <v>39</v>
      </c>
      <c r="M91" s="2" t="s">
        <v>39</v>
      </c>
      <c r="N91" s="2" t="s">
        <v>39</v>
      </c>
      <c r="O91" s="64" t="s">
        <v>39</v>
      </c>
      <c r="P91" s="77" t="s">
        <v>39</v>
      </c>
      <c r="Q91" s="68" t="s">
        <v>39</v>
      </c>
      <c r="R91" s="2" t="s">
        <v>39</v>
      </c>
      <c r="S91" s="41" t="s">
        <v>39</v>
      </c>
      <c r="T91" s="2" t="s">
        <v>39</v>
      </c>
      <c r="U91" s="2" t="s">
        <v>39</v>
      </c>
      <c r="V91" s="2" t="s">
        <v>39</v>
      </c>
      <c r="W91" s="2" t="s">
        <v>39</v>
      </c>
      <c r="X91" s="62" t="s">
        <v>39</v>
      </c>
      <c r="Y91" s="196" t="s">
        <v>39</v>
      </c>
      <c r="Z91" s="197" t="s">
        <v>39</v>
      </c>
      <c r="AA91" s="90" t="s">
        <v>39</v>
      </c>
    </row>
    <row r="92" spans="1:27" ht="15" customHeight="1" x14ac:dyDescent="0.25">
      <c r="A92" s="897"/>
      <c r="B92" s="869"/>
      <c r="C92" s="861"/>
      <c r="D92" s="12" t="s">
        <v>48</v>
      </c>
      <c r="E92" s="12" t="s">
        <v>34</v>
      </c>
      <c r="F92" s="889" t="s">
        <v>1363</v>
      </c>
      <c r="G92" s="1" t="s">
        <v>53</v>
      </c>
      <c r="H92" s="1" t="s">
        <v>37</v>
      </c>
      <c r="I92" s="23" t="s">
        <v>37</v>
      </c>
      <c r="J92" s="1091" t="s">
        <v>38</v>
      </c>
      <c r="K92" s="23" t="s">
        <v>36</v>
      </c>
      <c r="L92" s="23" t="s">
        <v>36</v>
      </c>
      <c r="M92" s="23" t="s">
        <v>36</v>
      </c>
      <c r="N92" s="23" t="s">
        <v>36</v>
      </c>
      <c r="O92" s="349" t="s">
        <v>39</v>
      </c>
      <c r="P92" s="1068" t="s">
        <v>40</v>
      </c>
      <c r="Q92" s="581" t="s">
        <v>53</v>
      </c>
      <c r="R92" s="300" t="s">
        <v>1364</v>
      </c>
      <c r="S92" s="702" t="s">
        <v>39</v>
      </c>
      <c r="T92" s="214" t="s">
        <v>53</v>
      </c>
      <c r="U92" s="311" t="s">
        <v>90</v>
      </c>
      <c r="V92" s="311" t="s">
        <v>39</v>
      </c>
      <c r="W92" s="214" t="s">
        <v>53</v>
      </c>
      <c r="X92" s="319" t="s">
        <v>53</v>
      </c>
      <c r="Y92" s="213" t="s">
        <v>1365</v>
      </c>
      <c r="Z92" s="204">
        <v>2</v>
      </c>
      <c r="AA92" s="318" t="s">
        <v>1366</v>
      </c>
    </row>
    <row r="93" spans="1:27" ht="132" customHeight="1" thickBot="1" x14ac:dyDescent="0.3">
      <c r="A93" s="897"/>
      <c r="B93" s="869"/>
      <c r="C93" s="862"/>
      <c r="D93" s="113" t="s">
        <v>50</v>
      </c>
      <c r="E93" s="113" t="s">
        <v>34</v>
      </c>
      <c r="F93" s="962"/>
      <c r="G93" s="8" t="s">
        <v>53</v>
      </c>
      <c r="H93" s="8" t="s">
        <v>37</v>
      </c>
      <c r="I93" s="167" t="s">
        <v>37</v>
      </c>
      <c r="J93" s="1106"/>
      <c r="K93" s="167" t="s">
        <v>36</v>
      </c>
      <c r="L93" s="167" t="s">
        <v>36</v>
      </c>
      <c r="M93" s="167" t="s">
        <v>36</v>
      </c>
      <c r="N93" s="167" t="s">
        <v>36</v>
      </c>
      <c r="O93" s="574" t="s">
        <v>53</v>
      </c>
      <c r="P93" s="1104"/>
      <c r="Q93" s="585"/>
      <c r="R93" s="357" t="s">
        <v>1364</v>
      </c>
      <c r="S93" s="703"/>
      <c r="T93" s="126" t="s">
        <v>53</v>
      </c>
      <c r="U93" s="126" t="s">
        <v>90</v>
      </c>
      <c r="V93" s="126" t="s">
        <v>45</v>
      </c>
      <c r="W93" s="126"/>
      <c r="X93" s="128"/>
      <c r="Y93" s="497" t="s">
        <v>1367</v>
      </c>
      <c r="Z93" s="470">
        <v>2</v>
      </c>
      <c r="AA93" s="532"/>
    </row>
    <row r="94" spans="1:27" ht="17.25" customHeight="1" x14ac:dyDescent="0.25">
      <c r="A94" s="897"/>
      <c r="B94" s="915" t="s">
        <v>1368</v>
      </c>
      <c r="C94" s="875" t="s">
        <v>1369</v>
      </c>
      <c r="D94" s="119" t="s">
        <v>33</v>
      </c>
      <c r="E94" s="119" t="s">
        <v>34</v>
      </c>
      <c r="F94" s="958" t="s">
        <v>1370</v>
      </c>
      <c r="G94" s="5" t="s">
        <v>53</v>
      </c>
      <c r="H94" s="5" t="s">
        <v>289</v>
      </c>
      <c r="I94" s="122" t="s">
        <v>1371</v>
      </c>
      <c r="J94" s="122" t="s">
        <v>1372</v>
      </c>
      <c r="K94" s="122" t="s">
        <v>1373</v>
      </c>
      <c r="L94" s="122" t="s">
        <v>1374</v>
      </c>
      <c r="M94" s="122"/>
      <c r="N94" s="122" t="s">
        <v>1375</v>
      </c>
      <c r="O94" s="352" t="s">
        <v>39</v>
      </c>
      <c r="P94" s="1103" t="s">
        <v>40</v>
      </c>
      <c r="Q94" s="346" t="s">
        <v>830</v>
      </c>
      <c r="R94" s="302" t="s">
        <v>1376</v>
      </c>
      <c r="S94" s="701" t="s">
        <v>39</v>
      </c>
      <c r="T94" s="301" t="s">
        <v>39</v>
      </c>
      <c r="U94" s="301" t="s">
        <v>90</v>
      </c>
      <c r="V94" s="301" t="s">
        <v>39</v>
      </c>
      <c r="W94" s="346" t="s">
        <v>39</v>
      </c>
      <c r="X94" s="347" t="s">
        <v>39</v>
      </c>
      <c r="Y94" s="320" t="s">
        <v>1377</v>
      </c>
      <c r="Z94" s="203">
        <v>1</v>
      </c>
      <c r="AA94" s="328"/>
    </row>
    <row r="95" spans="1:27" ht="15.75" customHeight="1" x14ac:dyDescent="0.25">
      <c r="A95" s="897"/>
      <c r="B95" s="869"/>
      <c r="C95" s="861"/>
      <c r="D95" s="12" t="s">
        <v>48</v>
      </c>
      <c r="E95" s="12" t="s">
        <v>34</v>
      </c>
      <c r="F95" s="888"/>
      <c r="G95" s="1" t="s">
        <v>53</v>
      </c>
      <c r="H95" s="1" t="s">
        <v>289</v>
      </c>
      <c r="I95" s="23" t="s">
        <v>1378</v>
      </c>
      <c r="J95" s="23" t="s">
        <v>1372</v>
      </c>
      <c r="K95" s="23" t="s">
        <v>1379</v>
      </c>
      <c r="L95" s="23" t="s">
        <v>1380</v>
      </c>
      <c r="M95" s="23" t="s">
        <v>36</v>
      </c>
      <c r="N95" s="23" t="s">
        <v>1381</v>
      </c>
      <c r="O95" s="349" t="s">
        <v>39</v>
      </c>
      <c r="P95" s="1068"/>
      <c r="Q95" s="581" t="s">
        <v>830</v>
      </c>
      <c r="R95" s="124" t="s">
        <v>1382</v>
      </c>
      <c r="S95" s="702"/>
      <c r="T95" s="214" t="s">
        <v>53</v>
      </c>
      <c r="U95" s="214" t="s">
        <v>90</v>
      </c>
      <c r="V95" s="214" t="s">
        <v>39</v>
      </c>
      <c r="W95" s="214" t="s">
        <v>53</v>
      </c>
      <c r="X95" s="319" t="s">
        <v>53</v>
      </c>
      <c r="Y95" s="213" t="s">
        <v>1383</v>
      </c>
      <c r="Z95" s="204">
        <v>1</v>
      </c>
      <c r="AA95" s="318" t="s">
        <v>1384</v>
      </c>
    </row>
    <row r="96" spans="1:27" ht="158.25" thickBot="1" x14ac:dyDescent="0.3">
      <c r="A96" s="897"/>
      <c r="B96" s="870"/>
      <c r="C96" s="862"/>
      <c r="D96" s="113" t="s">
        <v>50</v>
      </c>
      <c r="E96" s="113" t="s">
        <v>34</v>
      </c>
      <c r="F96" s="889"/>
      <c r="G96" s="8" t="s">
        <v>53</v>
      </c>
      <c r="H96" s="8" t="s">
        <v>1385</v>
      </c>
      <c r="I96" s="167" t="s">
        <v>1386</v>
      </c>
      <c r="J96" s="92" t="s">
        <v>1387</v>
      </c>
      <c r="K96" s="167" t="s">
        <v>1388</v>
      </c>
      <c r="L96" s="167" t="s">
        <v>1389</v>
      </c>
      <c r="M96" s="167" t="s">
        <v>36</v>
      </c>
      <c r="N96" s="167" t="s">
        <v>1390</v>
      </c>
      <c r="O96" s="573" t="s">
        <v>53</v>
      </c>
      <c r="P96" s="1069"/>
      <c r="Q96" s="127" t="s">
        <v>830</v>
      </c>
      <c r="R96" s="357" t="s">
        <v>1391</v>
      </c>
      <c r="S96" s="715"/>
      <c r="T96" s="126" t="s">
        <v>53</v>
      </c>
      <c r="U96" s="126" t="s">
        <v>90</v>
      </c>
      <c r="V96" s="126" t="s">
        <v>45</v>
      </c>
      <c r="W96" s="283"/>
      <c r="X96" s="294"/>
      <c r="Y96" s="497" t="s">
        <v>1392</v>
      </c>
      <c r="Z96" s="470">
        <v>1</v>
      </c>
      <c r="AA96" s="532"/>
    </row>
    <row r="97" spans="1:27" ht="18.600000000000001" customHeight="1" x14ac:dyDescent="0.25">
      <c r="A97" s="897"/>
      <c r="B97" s="915" t="s">
        <v>1393</v>
      </c>
      <c r="C97" s="875" t="s">
        <v>1394</v>
      </c>
      <c r="D97" s="119" t="s">
        <v>33</v>
      </c>
      <c r="E97" s="119" t="s">
        <v>34</v>
      </c>
      <c r="F97" s="960" t="s">
        <v>1395</v>
      </c>
      <c r="G97" s="5" t="s">
        <v>53</v>
      </c>
      <c r="H97" s="5" t="s">
        <v>569</v>
      </c>
      <c r="I97" s="122" t="s">
        <v>180</v>
      </c>
      <c r="J97" s="1090" t="s">
        <v>38</v>
      </c>
      <c r="K97" s="122" t="s">
        <v>36</v>
      </c>
      <c r="L97" s="122" t="s">
        <v>36</v>
      </c>
      <c r="M97" s="122" t="s">
        <v>36</v>
      </c>
      <c r="N97" s="122" t="s">
        <v>36</v>
      </c>
      <c r="O97" s="1059" t="s">
        <v>39</v>
      </c>
      <c r="P97" s="1109" t="s">
        <v>1223</v>
      </c>
      <c r="Q97" s="346" t="s">
        <v>897</v>
      </c>
      <c r="R97" s="298" t="s">
        <v>1396</v>
      </c>
      <c r="S97" s="725" t="s">
        <v>39</v>
      </c>
      <c r="T97" s="301" t="s">
        <v>39</v>
      </c>
      <c r="U97" s="122" t="s">
        <v>90</v>
      </c>
      <c r="V97" s="122" t="s">
        <v>39</v>
      </c>
      <c r="W97" s="121" t="s">
        <v>1397</v>
      </c>
      <c r="X97" s="348" t="s">
        <v>1398</v>
      </c>
      <c r="Y97" s="320" t="s">
        <v>1399</v>
      </c>
      <c r="Z97" s="203">
        <v>2</v>
      </c>
      <c r="AA97" s="328"/>
    </row>
    <row r="98" spans="1:27" ht="15" customHeight="1" x14ac:dyDescent="0.25">
      <c r="A98" s="897"/>
      <c r="B98" s="869"/>
      <c r="C98" s="861"/>
      <c r="D98" s="12" t="s">
        <v>48</v>
      </c>
      <c r="E98" s="12" t="s">
        <v>34</v>
      </c>
      <c r="F98" s="887"/>
      <c r="G98" s="1" t="s">
        <v>53</v>
      </c>
      <c r="H98" s="1" t="s">
        <v>1400</v>
      </c>
      <c r="I98" s="23" t="s">
        <v>1401</v>
      </c>
      <c r="J98" s="1091"/>
      <c r="K98" s="23" t="s">
        <v>36</v>
      </c>
      <c r="L98" s="23" t="s">
        <v>36</v>
      </c>
      <c r="M98" s="23" t="s">
        <v>36</v>
      </c>
      <c r="N98" s="23" t="s">
        <v>36</v>
      </c>
      <c r="O98" s="1060"/>
      <c r="P98" s="1103"/>
      <c r="Q98" s="581" t="s">
        <v>897</v>
      </c>
      <c r="R98" s="297" t="s">
        <v>1402</v>
      </c>
      <c r="S98" s="701"/>
      <c r="T98" s="214" t="s">
        <v>39</v>
      </c>
      <c r="U98" s="214" t="s">
        <v>45</v>
      </c>
      <c r="V98" s="214" t="s">
        <v>45</v>
      </c>
      <c r="W98" s="214" t="s">
        <v>53</v>
      </c>
      <c r="X98" s="319" t="s">
        <v>53</v>
      </c>
      <c r="Y98" s="213" t="s">
        <v>1403</v>
      </c>
      <c r="Z98" s="204">
        <v>1</v>
      </c>
      <c r="AA98" s="330"/>
    </row>
    <row r="99" spans="1:27" ht="15" customHeight="1" thickBot="1" x14ac:dyDescent="0.3">
      <c r="A99" s="897"/>
      <c r="B99" s="870"/>
      <c r="C99" s="862"/>
      <c r="D99" s="6" t="s">
        <v>50</v>
      </c>
      <c r="E99" s="6" t="s">
        <v>49</v>
      </c>
      <c r="F99" s="6" t="s">
        <v>39</v>
      </c>
      <c r="G99" s="6" t="s">
        <v>39</v>
      </c>
      <c r="H99" s="6" t="s">
        <v>39</v>
      </c>
      <c r="I99" s="6" t="s">
        <v>39</v>
      </c>
      <c r="J99" s="6" t="s">
        <v>39</v>
      </c>
      <c r="K99" s="6" t="s">
        <v>39</v>
      </c>
      <c r="L99" s="6" t="s">
        <v>39</v>
      </c>
      <c r="M99" s="6" t="s">
        <v>39</v>
      </c>
      <c r="N99" s="6" t="s">
        <v>39</v>
      </c>
      <c r="O99" s="21" t="s">
        <v>39</v>
      </c>
      <c r="P99" s="73" t="s">
        <v>39</v>
      </c>
      <c r="Q99" s="67" t="s">
        <v>39</v>
      </c>
      <c r="R99" s="6" t="s">
        <v>39</v>
      </c>
      <c r="S99" s="6" t="s">
        <v>39</v>
      </c>
      <c r="T99" s="6" t="s">
        <v>39</v>
      </c>
      <c r="U99" s="6" t="s">
        <v>39</v>
      </c>
      <c r="V99" s="6" t="s">
        <v>39</v>
      </c>
      <c r="W99" s="6" t="s">
        <v>39</v>
      </c>
      <c r="X99" s="21" t="s">
        <v>39</v>
      </c>
      <c r="Y99" s="200" t="s">
        <v>39</v>
      </c>
      <c r="Z99" s="201" t="s">
        <v>39</v>
      </c>
      <c r="AA99" s="91" t="s">
        <v>39</v>
      </c>
    </row>
    <row r="100" spans="1:27" ht="12.6" customHeight="1" x14ac:dyDescent="0.25">
      <c r="A100" s="897"/>
      <c r="B100" s="868" t="s">
        <v>1404</v>
      </c>
      <c r="C100" s="875" t="s">
        <v>1405</v>
      </c>
      <c r="D100" s="885" t="s">
        <v>33</v>
      </c>
      <c r="E100" s="885" t="s">
        <v>34</v>
      </c>
      <c r="F100" s="46" t="s">
        <v>1406</v>
      </c>
      <c r="G100" s="5" t="s">
        <v>53</v>
      </c>
      <c r="H100" s="5" t="s">
        <v>37</v>
      </c>
      <c r="I100" s="5" t="s">
        <v>37</v>
      </c>
      <c r="J100" s="763" t="s">
        <v>1407</v>
      </c>
      <c r="K100" s="763" t="s">
        <v>36</v>
      </c>
      <c r="L100" s="763" t="s">
        <v>1181</v>
      </c>
      <c r="M100" s="763" t="s">
        <v>36</v>
      </c>
      <c r="N100" s="763" t="s">
        <v>1181</v>
      </c>
      <c r="O100" s="834" t="s">
        <v>39</v>
      </c>
      <c r="P100" s="1067" t="s">
        <v>76</v>
      </c>
      <c r="Q100" s="977" t="s">
        <v>585</v>
      </c>
      <c r="R100" s="797" t="s">
        <v>1408</v>
      </c>
      <c r="S100" s="763" t="s">
        <v>1409</v>
      </c>
      <c r="T100" s="797" t="s">
        <v>1410</v>
      </c>
      <c r="U100" s="851" t="s">
        <v>90</v>
      </c>
      <c r="V100" s="851" t="s">
        <v>39</v>
      </c>
      <c r="W100" s="746" t="s">
        <v>1411</v>
      </c>
      <c r="X100" s="925" t="s">
        <v>1412</v>
      </c>
      <c r="Y100" s="799" t="s">
        <v>1413</v>
      </c>
      <c r="Z100" s="809">
        <v>5</v>
      </c>
      <c r="AA100" s="683"/>
    </row>
    <row r="101" spans="1:27" ht="17.45" customHeight="1" thickBot="1" x14ac:dyDescent="0.3">
      <c r="A101" s="897"/>
      <c r="B101" s="868"/>
      <c r="C101" s="861"/>
      <c r="D101" s="886"/>
      <c r="E101" s="886"/>
      <c r="F101" s="17" t="s">
        <v>1414</v>
      </c>
      <c r="G101" s="1" t="s">
        <v>53</v>
      </c>
      <c r="H101" s="1" t="s">
        <v>219</v>
      </c>
      <c r="I101" s="1" t="s">
        <v>1415</v>
      </c>
      <c r="J101" s="702"/>
      <c r="K101" s="702"/>
      <c r="L101" s="702"/>
      <c r="M101" s="702"/>
      <c r="N101" s="702"/>
      <c r="O101" s="786"/>
      <c r="P101" s="1068"/>
      <c r="Q101" s="935"/>
      <c r="R101" s="771"/>
      <c r="S101" s="702"/>
      <c r="T101" s="771"/>
      <c r="U101" s="750"/>
      <c r="V101" s="750"/>
      <c r="W101" s="705"/>
      <c r="X101" s="926"/>
      <c r="Y101" s="1014"/>
      <c r="Z101" s="808"/>
      <c r="AA101" s="684"/>
    </row>
    <row r="102" spans="1:27" ht="12.75" customHeight="1" x14ac:dyDescent="0.25">
      <c r="A102" s="897"/>
      <c r="B102" s="868"/>
      <c r="C102" s="861"/>
      <c r="D102" s="886" t="s">
        <v>48</v>
      </c>
      <c r="E102" s="886" t="s">
        <v>34</v>
      </c>
      <c r="F102" s="17" t="s">
        <v>1406</v>
      </c>
      <c r="G102" s="1" t="s">
        <v>53</v>
      </c>
      <c r="H102" s="1" t="s">
        <v>37</v>
      </c>
      <c r="I102" s="299" t="s">
        <v>1416</v>
      </c>
      <c r="J102" s="1091" t="s">
        <v>1407</v>
      </c>
      <c r="K102" s="1091" t="s">
        <v>36</v>
      </c>
      <c r="L102" s="1091" t="s">
        <v>565</v>
      </c>
      <c r="M102" s="1091" t="s">
        <v>36</v>
      </c>
      <c r="N102" s="1091" t="s">
        <v>565</v>
      </c>
      <c r="O102" s="786"/>
      <c r="P102" s="1068"/>
      <c r="Q102" s="1111" t="s">
        <v>585</v>
      </c>
      <c r="R102" s="1066" t="s">
        <v>1417</v>
      </c>
      <c r="S102" s="702"/>
      <c r="T102" s="1064" t="s">
        <v>1410</v>
      </c>
      <c r="U102" s="1091" t="s">
        <v>90</v>
      </c>
      <c r="V102" s="1091" t="s">
        <v>39</v>
      </c>
      <c r="W102" s="1091" t="s">
        <v>1418</v>
      </c>
      <c r="X102" s="1110" t="s">
        <v>1419</v>
      </c>
      <c r="Y102" s="1083" t="s">
        <v>1420</v>
      </c>
      <c r="Z102" s="1086">
        <v>4</v>
      </c>
      <c r="AA102" s="1096"/>
    </row>
    <row r="103" spans="1:27" ht="12" customHeight="1" x14ac:dyDescent="0.25">
      <c r="A103" s="897"/>
      <c r="B103" s="868"/>
      <c r="C103" s="861"/>
      <c r="D103" s="886"/>
      <c r="E103" s="886"/>
      <c r="F103" s="17" t="s">
        <v>1414</v>
      </c>
      <c r="G103" s="1" t="s">
        <v>53</v>
      </c>
      <c r="H103" s="1" t="s">
        <v>219</v>
      </c>
      <c r="I103" s="299" t="s">
        <v>95</v>
      </c>
      <c r="J103" s="1091"/>
      <c r="K103" s="1091"/>
      <c r="L103" s="1091"/>
      <c r="M103" s="1091"/>
      <c r="N103" s="1091"/>
      <c r="O103" s="787"/>
      <c r="P103" s="1068"/>
      <c r="Q103" s="1111"/>
      <c r="R103" s="1066"/>
      <c r="S103" s="702"/>
      <c r="T103" s="1066"/>
      <c r="U103" s="1091"/>
      <c r="V103" s="1091"/>
      <c r="W103" s="1091"/>
      <c r="X103" s="1110"/>
      <c r="Y103" s="1084"/>
      <c r="Z103" s="1086"/>
      <c r="AA103" s="1096"/>
    </row>
    <row r="104" spans="1:27" ht="55.5" customHeight="1" x14ac:dyDescent="0.25">
      <c r="A104" s="897"/>
      <c r="B104" s="868"/>
      <c r="C104" s="861"/>
      <c r="D104" s="881" t="s">
        <v>50</v>
      </c>
      <c r="E104" s="881" t="s">
        <v>34</v>
      </c>
      <c r="F104" s="17" t="s">
        <v>1406</v>
      </c>
      <c r="G104" s="1" t="s">
        <v>53</v>
      </c>
      <c r="H104" s="1" t="s">
        <v>37</v>
      </c>
      <c r="I104" s="4" t="s">
        <v>218</v>
      </c>
      <c r="J104" s="1091" t="s">
        <v>1407</v>
      </c>
      <c r="K104" s="717" t="s">
        <v>36</v>
      </c>
      <c r="L104" s="717" t="s">
        <v>180</v>
      </c>
      <c r="M104" s="717" t="s">
        <v>36</v>
      </c>
      <c r="N104" s="717" t="s">
        <v>180</v>
      </c>
      <c r="O104" s="1093" t="s">
        <v>218</v>
      </c>
      <c r="P104" s="1068"/>
      <c r="Q104" s="922" t="s">
        <v>585</v>
      </c>
      <c r="R104" s="742" t="s">
        <v>1421</v>
      </c>
      <c r="S104" s="702"/>
      <c r="T104" s="717" t="s">
        <v>1422</v>
      </c>
      <c r="U104" s="717" t="s">
        <v>90</v>
      </c>
      <c r="V104" s="847" t="s">
        <v>70</v>
      </c>
      <c r="W104" s="717" t="s">
        <v>1423</v>
      </c>
      <c r="X104" s="706" t="s">
        <v>1424</v>
      </c>
      <c r="Y104" s="841" t="s">
        <v>1425</v>
      </c>
      <c r="Z104" s="671">
        <v>4</v>
      </c>
      <c r="AA104" s="689" t="s">
        <v>637</v>
      </c>
    </row>
    <row r="105" spans="1:27" ht="61.5" customHeight="1" thickBot="1" x14ac:dyDescent="0.3">
      <c r="A105" s="898"/>
      <c r="B105" s="868"/>
      <c r="C105" s="862"/>
      <c r="D105" s="843"/>
      <c r="E105" s="843"/>
      <c r="F105" s="19" t="s">
        <v>1414</v>
      </c>
      <c r="G105" s="8" t="s">
        <v>53</v>
      </c>
      <c r="H105" s="8" t="s">
        <v>219</v>
      </c>
      <c r="I105" s="167" t="s">
        <v>1426</v>
      </c>
      <c r="J105" s="1106"/>
      <c r="K105" s="639"/>
      <c r="L105" s="639"/>
      <c r="M105" s="639"/>
      <c r="N105" s="639"/>
      <c r="O105" s="1094"/>
      <c r="P105" s="1069"/>
      <c r="Q105" s="803"/>
      <c r="R105" s="839"/>
      <c r="S105" s="715"/>
      <c r="T105" s="639"/>
      <c r="U105" s="639"/>
      <c r="V105" s="1117"/>
      <c r="W105" s="639"/>
      <c r="X105" s="707"/>
      <c r="Y105" s="1085"/>
      <c r="Z105" s="724"/>
      <c r="AA105" s="633"/>
    </row>
    <row r="106" spans="1:27" ht="14.25" customHeight="1" x14ac:dyDescent="0.25">
      <c r="A106" s="896" t="s">
        <v>1427</v>
      </c>
      <c r="B106" s="867" t="s">
        <v>1428</v>
      </c>
      <c r="C106" s="875" t="s">
        <v>1429</v>
      </c>
      <c r="D106" s="885" t="s">
        <v>33</v>
      </c>
      <c r="E106" s="885" t="s">
        <v>34</v>
      </c>
      <c r="F106" s="46" t="s">
        <v>1430</v>
      </c>
      <c r="G106" s="5" t="s">
        <v>53</v>
      </c>
      <c r="H106" s="5" t="s">
        <v>600</v>
      </c>
      <c r="I106" s="122" t="s">
        <v>794</v>
      </c>
      <c r="J106" s="1090" t="s">
        <v>1431</v>
      </c>
      <c r="K106" s="1090" t="s">
        <v>36</v>
      </c>
      <c r="L106" s="1090" t="s">
        <v>36</v>
      </c>
      <c r="M106" s="1090" t="s">
        <v>1432</v>
      </c>
      <c r="N106" s="1090" t="s">
        <v>1432</v>
      </c>
      <c r="O106" s="1059" t="s">
        <v>39</v>
      </c>
      <c r="P106" s="1067" t="s">
        <v>1433</v>
      </c>
      <c r="Q106" s="1116" t="s">
        <v>1434</v>
      </c>
      <c r="R106" s="1064" t="s">
        <v>1435</v>
      </c>
      <c r="S106" s="763" t="s">
        <v>39</v>
      </c>
      <c r="T106" s="1090" t="s">
        <v>39</v>
      </c>
      <c r="U106" s="1090" t="s">
        <v>90</v>
      </c>
      <c r="V106" s="1090" t="s">
        <v>39</v>
      </c>
      <c r="W106" s="1090" t="s">
        <v>39</v>
      </c>
      <c r="X106" s="1114" t="s">
        <v>39</v>
      </c>
      <c r="Y106" s="1112" t="s">
        <v>1436</v>
      </c>
      <c r="Z106" s="1113">
        <v>1</v>
      </c>
      <c r="AA106" s="1095"/>
    </row>
    <row r="107" spans="1:27" ht="14.25" customHeight="1" x14ac:dyDescent="0.25">
      <c r="A107" s="897"/>
      <c r="B107" s="868"/>
      <c r="C107" s="861"/>
      <c r="D107" s="886"/>
      <c r="E107" s="886"/>
      <c r="F107" s="17" t="s">
        <v>1437</v>
      </c>
      <c r="G107" s="1" t="s">
        <v>53</v>
      </c>
      <c r="H107" s="1" t="s">
        <v>257</v>
      </c>
      <c r="I107" s="23" t="s">
        <v>1438</v>
      </c>
      <c r="J107" s="1091"/>
      <c r="K107" s="1091"/>
      <c r="L107" s="1091"/>
      <c r="M107" s="1091"/>
      <c r="N107" s="1091"/>
      <c r="O107" s="1060"/>
      <c r="P107" s="1068"/>
      <c r="Q107" s="1111"/>
      <c r="R107" s="1066"/>
      <c r="S107" s="702"/>
      <c r="T107" s="1091"/>
      <c r="U107" s="1091"/>
      <c r="V107" s="1091"/>
      <c r="W107" s="1091"/>
      <c r="X107" s="1110"/>
      <c r="Y107" s="1084"/>
      <c r="Z107" s="1086"/>
      <c r="AA107" s="1096"/>
    </row>
    <row r="108" spans="1:27" ht="15.75" customHeight="1" x14ac:dyDescent="0.25">
      <c r="A108" s="897"/>
      <c r="B108" s="868"/>
      <c r="C108" s="861"/>
      <c r="D108" s="886" t="s">
        <v>48</v>
      </c>
      <c r="E108" s="886" t="s">
        <v>34</v>
      </c>
      <c r="F108" s="17" t="s">
        <v>1430</v>
      </c>
      <c r="G108" s="1" t="s">
        <v>53</v>
      </c>
      <c r="H108" s="1" t="s">
        <v>600</v>
      </c>
      <c r="I108" s="23" t="s">
        <v>218</v>
      </c>
      <c r="J108" s="1091" t="s">
        <v>1431</v>
      </c>
      <c r="K108" s="1091" t="s">
        <v>36</v>
      </c>
      <c r="L108" s="1091" t="s">
        <v>36</v>
      </c>
      <c r="M108" s="1091" t="s">
        <v>36</v>
      </c>
      <c r="N108" s="1091" t="s">
        <v>36</v>
      </c>
      <c r="O108" s="1107" t="s">
        <v>39</v>
      </c>
      <c r="P108" s="1068"/>
      <c r="Q108" s="1111" t="s">
        <v>1434</v>
      </c>
      <c r="R108" s="1066" t="s">
        <v>1439</v>
      </c>
      <c r="S108" s="702"/>
      <c r="T108" s="1091" t="s">
        <v>39</v>
      </c>
      <c r="U108" s="1091" t="s">
        <v>90</v>
      </c>
      <c r="V108" s="1091" t="s">
        <v>39</v>
      </c>
      <c r="W108" s="1091" t="s">
        <v>1440</v>
      </c>
      <c r="X108" s="1110" t="s">
        <v>1441</v>
      </c>
      <c r="Y108" s="1083" t="s">
        <v>1442</v>
      </c>
      <c r="Z108" s="1086">
        <v>2</v>
      </c>
      <c r="AA108" s="1096"/>
    </row>
    <row r="109" spans="1:27" ht="13.5" customHeight="1" x14ac:dyDescent="0.25">
      <c r="A109" s="897"/>
      <c r="B109" s="868"/>
      <c r="C109" s="861"/>
      <c r="D109" s="886"/>
      <c r="E109" s="886"/>
      <c r="F109" s="17" t="s">
        <v>1437</v>
      </c>
      <c r="G109" s="1" t="s">
        <v>53</v>
      </c>
      <c r="H109" s="1" t="s">
        <v>257</v>
      </c>
      <c r="I109" s="23" t="s">
        <v>257</v>
      </c>
      <c r="J109" s="1091"/>
      <c r="K109" s="1091"/>
      <c r="L109" s="1091"/>
      <c r="M109" s="1091"/>
      <c r="N109" s="1091"/>
      <c r="O109" s="1060"/>
      <c r="P109" s="1068"/>
      <c r="Q109" s="1111"/>
      <c r="R109" s="1066"/>
      <c r="S109" s="702"/>
      <c r="T109" s="1091"/>
      <c r="U109" s="1091"/>
      <c r="V109" s="1091"/>
      <c r="W109" s="1091"/>
      <c r="X109" s="1110"/>
      <c r="Y109" s="1083"/>
      <c r="Z109" s="1086"/>
      <c r="AA109" s="1096"/>
    </row>
    <row r="110" spans="1:27" ht="49.5" customHeight="1" x14ac:dyDescent="0.25">
      <c r="A110" s="897"/>
      <c r="B110" s="868"/>
      <c r="C110" s="861"/>
      <c r="D110" s="881" t="s">
        <v>50</v>
      </c>
      <c r="E110" s="881" t="s">
        <v>34</v>
      </c>
      <c r="F110" s="17" t="s">
        <v>1430</v>
      </c>
      <c r="G110" s="1" t="s">
        <v>53</v>
      </c>
      <c r="H110" s="1" t="s">
        <v>600</v>
      </c>
      <c r="I110" s="4" t="s">
        <v>1443</v>
      </c>
      <c r="J110" s="702" t="s">
        <v>1431</v>
      </c>
      <c r="K110" s="717" t="s">
        <v>36</v>
      </c>
      <c r="L110" s="717" t="s">
        <v>36</v>
      </c>
      <c r="M110" s="717" t="s">
        <v>36</v>
      </c>
      <c r="N110" s="717" t="s">
        <v>36</v>
      </c>
      <c r="O110" s="1093" t="s">
        <v>240</v>
      </c>
      <c r="P110" s="1068"/>
      <c r="Q110" s="922" t="s">
        <v>1434</v>
      </c>
      <c r="R110" s="742" t="s">
        <v>1444</v>
      </c>
      <c r="S110" s="702"/>
      <c r="T110" s="717" t="s">
        <v>39</v>
      </c>
      <c r="U110" s="717" t="s">
        <v>45</v>
      </c>
      <c r="V110" s="717" t="s">
        <v>45</v>
      </c>
      <c r="W110" s="717"/>
      <c r="X110" s="706"/>
      <c r="Y110" s="841" t="s">
        <v>1445</v>
      </c>
      <c r="Z110" s="671">
        <v>1</v>
      </c>
      <c r="AA110" s="689"/>
    </row>
    <row r="111" spans="1:27" ht="45.75" customHeight="1" thickBot="1" x14ac:dyDescent="0.3">
      <c r="A111" s="897"/>
      <c r="B111" s="868"/>
      <c r="C111" s="862"/>
      <c r="D111" s="843"/>
      <c r="E111" s="843"/>
      <c r="F111" s="19" t="s">
        <v>1437</v>
      </c>
      <c r="G111" s="8" t="s">
        <v>53</v>
      </c>
      <c r="H111" s="8" t="s">
        <v>257</v>
      </c>
      <c r="I111" s="167" t="s">
        <v>1446</v>
      </c>
      <c r="J111" s="715"/>
      <c r="K111" s="639"/>
      <c r="L111" s="639"/>
      <c r="M111" s="639"/>
      <c r="N111" s="639"/>
      <c r="O111" s="1094"/>
      <c r="P111" s="1069"/>
      <c r="Q111" s="803"/>
      <c r="R111" s="839"/>
      <c r="S111" s="715"/>
      <c r="T111" s="639"/>
      <c r="U111" s="639"/>
      <c r="V111" s="639"/>
      <c r="W111" s="639"/>
      <c r="X111" s="707"/>
      <c r="Y111" s="1085"/>
      <c r="Z111" s="724"/>
      <c r="AA111" s="633"/>
    </row>
    <row r="112" spans="1:27" ht="12.6" customHeight="1" x14ac:dyDescent="0.25">
      <c r="A112" s="897"/>
      <c r="B112" s="868"/>
      <c r="C112" s="875" t="s">
        <v>1447</v>
      </c>
      <c r="D112" s="885" t="s">
        <v>33</v>
      </c>
      <c r="E112" s="885" t="s">
        <v>34</v>
      </c>
      <c r="F112" s="46" t="s">
        <v>1448</v>
      </c>
      <c r="G112" s="5" t="s">
        <v>53</v>
      </c>
      <c r="H112" s="5" t="s">
        <v>240</v>
      </c>
      <c r="I112" s="5" t="s">
        <v>1415</v>
      </c>
      <c r="J112" s="763" t="s">
        <v>1449</v>
      </c>
      <c r="K112" s="763" t="s">
        <v>36</v>
      </c>
      <c r="L112" s="763" t="s">
        <v>36</v>
      </c>
      <c r="M112" s="763" t="s">
        <v>36</v>
      </c>
      <c r="N112" s="763" t="s">
        <v>36</v>
      </c>
      <c r="O112" s="834" t="s">
        <v>39</v>
      </c>
      <c r="P112" s="1067" t="s">
        <v>1433</v>
      </c>
      <c r="Q112" s="977" t="s">
        <v>1434</v>
      </c>
      <c r="R112" s="797" t="s">
        <v>1450</v>
      </c>
      <c r="S112" s="763" t="s">
        <v>39</v>
      </c>
      <c r="T112" s="1090" t="s">
        <v>39</v>
      </c>
      <c r="U112" s="1090" t="s">
        <v>90</v>
      </c>
      <c r="V112" s="1090" t="s">
        <v>39</v>
      </c>
      <c r="W112" s="966" t="s">
        <v>39</v>
      </c>
      <c r="X112" s="1059" t="s">
        <v>39</v>
      </c>
      <c r="Y112" s="1112" t="s">
        <v>1451</v>
      </c>
      <c r="Z112" s="1113">
        <v>1</v>
      </c>
      <c r="AA112" s="1095"/>
    </row>
    <row r="113" spans="1:27" ht="11.45" customHeight="1" x14ac:dyDescent="0.25">
      <c r="A113" s="897"/>
      <c r="B113" s="868"/>
      <c r="C113" s="861"/>
      <c r="D113" s="886"/>
      <c r="E113" s="886"/>
      <c r="F113" s="17" t="s">
        <v>1452</v>
      </c>
      <c r="G113" s="1" t="s">
        <v>53</v>
      </c>
      <c r="H113" s="1" t="s">
        <v>257</v>
      </c>
      <c r="I113" s="1" t="s">
        <v>1453</v>
      </c>
      <c r="J113" s="702"/>
      <c r="K113" s="702"/>
      <c r="L113" s="702"/>
      <c r="M113" s="702"/>
      <c r="N113" s="702"/>
      <c r="O113" s="787"/>
      <c r="P113" s="1068"/>
      <c r="Q113" s="935"/>
      <c r="R113" s="771"/>
      <c r="S113" s="702"/>
      <c r="T113" s="1091"/>
      <c r="U113" s="1091"/>
      <c r="V113" s="1091"/>
      <c r="W113" s="753"/>
      <c r="X113" s="1060"/>
      <c r="Y113" s="1084"/>
      <c r="Z113" s="1086"/>
      <c r="AA113" s="1096"/>
    </row>
    <row r="114" spans="1:27" ht="15" customHeight="1" x14ac:dyDescent="0.25">
      <c r="A114" s="897"/>
      <c r="B114" s="868"/>
      <c r="C114" s="861"/>
      <c r="D114" s="886" t="s">
        <v>48</v>
      </c>
      <c r="E114" s="886" t="s">
        <v>34</v>
      </c>
      <c r="F114" s="17" t="s">
        <v>1448</v>
      </c>
      <c r="G114" s="1" t="s">
        <v>53</v>
      </c>
      <c r="H114" s="1" t="s">
        <v>600</v>
      </c>
      <c r="I114" s="23" t="s">
        <v>314</v>
      </c>
      <c r="J114" s="1091" t="s">
        <v>1454</v>
      </c>
      <c r="K114" s="1091" t="s">
        <v>36</v>
      </c>
      <c r="L114" s="1091" t="s">
        <v>36</v>
      </c>
      <c r="M114" s="1091" t="s">
        <v>36</v>
      </c>
      <c r="N114" s="1091" t="s">
        <v>36</v>
      </c>
      <c r="O114" s="1107" t="s">
        <v>39</v>
      </c>
      <c r="P114" s="1068"/>
      <c r="Q114" s="1111" t="s">
        <v>1434</v>
      </c>
      <c r="R114" s="1066" t="s">
        <v>1455</v>
      </c>
      <c r="S114" s="702"/>
      <c r="T114" s="1091" t="s">
        <v>39</v>
      </c>
      <c r="U114" s="1091" t="s">
        <v>90</v>
      </c>
      <c r="V114" s="1091" t="s">
        <v>39</v>
      </c>
      <c r="W114" s="1091" t="s">
        <v>1456</v>
      </c>
      <c r="X114" s="1110" t="s">
        <v>53</v>
      </c>
      <c r="Y114" s="1083" t="s">
        <v>1457</v>
      </c>
      <c r="Z114" s="1086">
        <v>1</v>
      </c>
      <c r="AA114" s="1096"/>
    </row>
    <row r="115" spans="1:27" x14ac:dyDescent="0.25">
      <c r="A115" s="897"/>
      <c r="B115" s="868"/>
      <c r="C115" s="861"/>
      <c r="D115" s="886"/>
      <c r="E115" s="886"/>
      <c r="F115" s="17" t="s">
        <v>1452</v>
      </c>
      <c r="G115" s="1" t="s">
        <v>53</v>
      </c>
      <c r="H115" s="1" t="s">
        <v>257</v>
      </c>
      <c r="I115" s="23" t="s">
        <v>1458</v>
      </c>
      <c r="J115" s="1091"/>
      <c r="K115" s="1091"/>
      <c r="L115" s="1091"/>
      <c r="M115" s="1091"/>
      <c r="N115" s="1091"/>
      <c r="O115" s="1060"/>
      <c r="P115" s="1068"/>
      <c r="Q115" s="1111"/>
      <c r="R115" s="1066"/>
      <c r="S115" s="702"/>
      <c r="T115" s="1091"/>
      <c r="U115" s="1091"/>
      <c r="V115" s="1091"/>
      <c r="W115" s="1091"/>
      <c r="X115" s="1110"/>
      <c r="Y115" s="1083"/>
      <c r="Z115" s="1086"/>
      <c r="AA115" s="1096"/>
    </row>
    <row r="116" spans="1:27" ht="50.25" customHeight="1" x14ac:dyDescent="0.25">
      <c r="A116" s="897"/>
      <c r="B116" s="868"/>
      <c r="C116" s="861"/>
      <c r="D116" s="881" t="s">
        <v>50</v>
      </c>
      <c r="E116" s="881" t="s">
        <v>34</v>
      </c>
      <c r="F116" s="17" t="s">
        <v>1448</v>
      </c>
      <c r="G116" s="1" t="s">
        <v>53</v>
      </c>
      <c r="H116" s="1" t="s">
        <v>600</v>
      </c>
      <c r="I116" s="4" t="s">
        <v>600</v>
      </c>
      <c r="J116" s="1091" t="s">
        <v>1454</v>
      </c>
      <c r="K116" s="717" t="s">
        <v>36</v>
      </c>
      <c r="L116" s="717" t="s">
        <v>36</v>
      </c>
      <c r="M116" s="717" t="s">
        <v>36</v>
      </c>
      <c r="N116" s="717" t="s">
        <v>36</v>
      </c>
      <c r="O116" s="1093" t="s">
        <v>240</v>
      </c>
      <c r="P116" s="1068"/>
      <c r="Q116" s="922" t="s">
        <v>1434</v>
      </c>
      <c r="R116" s="742" t="s">
        <v>1459</v>
      </c>
      <c r="S116" s="702"/>
      <c r="T116" s="717" t="s">
        <v>39</v>
      </c>
      <c r="U116" s="717" t="s">
        <v>90</v>
      </c>
      <c r="V116" s="717" t="s">
        <v>45</v>
      </c>
      <c r="W116" s="717"/>
      <c r="X116" s="706"/>
      <c r="Y116" s="842" t="s">
        <v>1460</v>
      </c>
      <c r="Z116" s="671">
        <v>1</v>
      </c>
      <c r="AA116" s="689"/>
    </row>
    <row r="117" spans="1:27" ht="42" customHeight="1" thickBot="1" x14ac:dyDescent="0.3">
      <c r="A117" s="897"/>
      <c r="B117" s="868"/>
      <c r="C117" s="874"/>
      <c r="D117" s="882"/>
      <c r="E117" s="882"/>
      <c r="F117" s="40" t="s">
        <v>1452</v>
      </c>
      <c r="G117" s="3" t="s">
        <v>53</v>
      </c>
      <c r="H117" s="3" t="s">
        <v>257</v>
      </c>
      <c r="I117" s="280" t="s">
        <v>1461</v>
      </c>
      <c r="J117" s="1108"/>
      <c r="K117" s="983"/>
      <c r="L117" s="983"/>
      <c r="M117" s="983"/>
      <c r="N117" s="983"/>
      <c r="O117" s="1094"/>
      <c r="P117" s="1104"/>
      <c r="Q117" s="998"/>
      <c r="R117" s="996"/>
      <c r="S117" s="703"/>
      <c r="T117" s="983"/>
      <c r="U117" s="983"/>
      <c r="V117" s="983"/>
      <c r="W117" s="983"/>
      <c r="X117" s="991"/>
      <c r="Y117" s="1115"/>
      <c r="Z117" s="724"/>
      <c r="AA117" s="633"/>
    </row>
    <row r="118" spans="1:27" ht="17.25" customHeight="1" x14ac:dyDescent="0.25">
      <c r="A118" s="897"/>
      <c r="B118" s="869"/>
      <c r="C118" s="860" t="s">
        <v>1462</v>
      </c>
      <c r="D118" s="107" t="s">
        <v>33</v>
      </c>
      <c r="E118" s="107" t="s">
        <v>34</v>
      </c>
      <c r="F118" s="887" t="s">
        <v>1463</v>
      </c>
      <c r="G118" s="11" t="s">
        <v>53</v>
      </c>
      <c r="H118" s="11" t="s">
        <v>93</v>
      </c>
      <c r="I118" s="207" t="s">
        <v>786</v>
      </c>
      <c r="J118" s="207" t="s">
        <v>1464</v>
      </c>
      <c r="K118" s="207" t="s">
        <v>36</v>
      </c>
      <c r="L118" s="207" t="s">
        <v>36</v>
      </c>
      <c r="M118" s="207" t="s">
        <v>36</v>
      </c>
      <c r="N118" s="207" t="s">
        <v>36</v>
      </c>
      <c r="O118" s="352" t="s">
        <v>39</v>
      </c>
      <c r="P118" s="1103" t="s">
        <v>1433</v>
      </c>
      <c r="Q118" s="556" t="s">
        <v>1434</v>
      </c>
      <c r="R118" s="296" t="s">
        <v>1465</v>
      </c>
      <c r="S118" s="701" t="s">
        <v>39</v>
      </c>
      <c r="T118" s="206" t="s">
        <v>39</v>
      </c>
      <c r="U118" s="206" t="s">
        <v>90</v>
      </c>
      <c r="V118" s="206" t="s">
        <v>39</v>
      </c>
      <c r="W118" s="346" t="s">
        <v>39</v>
      </c>
      <c r="X118" s="347" t="s">
        <v>39</v>
      </c>
      <c r="Y118" s="320" t="s">
        <v>1466</v>
      </c>
      <c r="Z118" s="203">
        <v>2</v>
      </c>
      <c r="AA118" s="328"/>
    </row>
    <row r="119" spans="1:27" ht="15" customHeight="1" x14ac:dyDescent="0.25">
      <c r="A119" s="897"/>
      <c r="B119" s="869"/>
      <c r="C119" s="861"/>
      <c r="D119" s="12" t="s">
        <v>48</v>
      </c>
      <c r="E119" s="12" t="s">
        <v>34</v>
      </c>
      <c r="F119" s="888"/>
      <c r="G119" s="1" t="s">
        <v>53</v>
      </c>
      <c r="H119" s="1" t="s">
        <v>93</v>
      </c>
      <c r="I119" s="23" t="s">
        <v>1467</v>
      </c>
      <c r="J119" s="23" t="s">
        <v>1464</v>
      </c>
      <c r="K119" s="23" t="s">
        <v>36</v>
      </c>
      <c r="L119" s="23" t="s">
        <v>36</v>
      </c>
      <c r="M119" s="23" t="s">
        <v>36</v>
      </c>
      <c r="N119" s="23" t="s">
        <v>36</v>
      </c>
      <c r="O119" s="349" t="s">
        <v>39</v>
      </c>
      <c r="P119" s="1068"/>
      <c r="Q119" s="593" t="s">
        <v>1468</v>
      </c>
      <c r="R119" s="297" t="s">
        <v>1469</v>
      </c>
      <c r="S119" s="702"/>
      <c r="T119" s="214" t="s">
        <v>39</v>
      </c>
      <c r="U119" s="214" t="s">
        <v>90</v>
      </c>
      <c r="V119" s="214" t="s">
        <v>39</v>
      </c>
      <c r="W119" s="214" t="s">
        <v>53</v>
      </c>
      <c r="X119" s="319" t="s">
        <v>53</v>
      </c>
      <c r="Y119" s="340" t="s">
        <v>1470</v>
      </c>
      <c r="Z119" s="204">
        <v>1</v>
      </c>
      <c r="AA119" s="330"/>
    </row>
    <row r="120" spans="1:27" ht="219.75" customHeight="1" thickBot="1" x14ac:dyDescent="0.3">
      <c r="A120" s="897"/>
      <c r="B120" s="870"/>
      <c r="C120" s="862"/>
      <c r="D120" s="113" t="s">
        <v>50</v>
      </c>
      <c r="E120" s="113" t="s">
        <v>34</v>
      </c>
      <c r="F120" s="889"/>
      <c r="G120" s="8" t="s">
        <v>53</v>
      </c>
      <c r="H120" s="8" t="s">
        <v>600</v>
      </c>
      <c r="I120" s="167" t="s">
        <v>1471</v>
      </c>
      <c r="J120" s="92" t="s">
        <v>1464</v>
      </c>
      <c r="K120" s="167" t="s">
        <v>36</v>
      </c>
      <c r="L120" s="167" t="s">
        <v>36</v>
      </c>
      <c r="M120" s="167" t="s">
        <v>36</v>
      </c>
      <c r="N120" s="167" t="s">
        <v>36</v>
      </c>
      <c r="O120" s="573" t="s">
        <v>240</v>
      </c>
      <c r="P120" s="1069"/>
      <c r="Q120" s="585" t="s">
        <v>1434</v>
      </c>
      <c r="R120" s="357" t="s">
        <v>1472</v>
      </c>
      <c r="S120" s="715"/>
      <c r="T120" s="167" t="s">
        <v>39</v>
      </c>
      <c r="U120" s="167" t="s">
        <v>90</v>
      </c>
      <c r="V120" s="167" t="s">
        <v>45</v>
      </c>
      <c r="W120" s="283"/>
      <c r="X120" s="294"/>
      <c r="Y120" s="497" t="s">
        <v>1473</v>
      </c>
      <c r="Z120" s="470">
        <v>1</v>
      </c>
      <c r="AA120" s="532"/>
    </row>
    <row r="121" spans="1:27" ht="15.75" customHeight="1" x14ac:dyDescent="0.25">
      <c r="A121" s="897"/>
      <c r="B121" s="869" t="s">
        <v>1474</v>
      </c>
      <c r="C121" s="875" t="s">
        <v>1475</v>
      </c>
      <c r="D121" s="119" t="s">
        <v>33</v>
      </c>
      <c r="E121" s="119" t="s">
        <v>34</v>
      </c>
      <c r="F121" s="958" t="s">
        <v>1476</v>
      </c>
      <c r="G121" s="5" t="s">
        <v>53</v>
      </c>
      <c r="H121" s="5" t="s">
        <v>180</v>
      </c>
      <c r="I121" s="122" t="s">
        <v>768</v>
      </c>
      <c r="J121" s="122" t="s">
        <v>1477</v>
      </c>
      <c r="K121" s="122" t="s">
        <v>36</v>
      </c>
      <c r="L121" s="122" t="s">
        <v>1478</v>
      </c>
      <c r="M121" s="122" t="s">
        <v>36</v>
      </c>
      <c r="N121" s="122" t="s">
        <v>1478</v>
      </c>
      <c r="O121" s="351" t="s">
        <v>39</v>
      </c>
      <c r="P121" s="1067" t="s">
        <v>1479</v>
      </c>
      <c r="Q121" s="557" t="s">
        <v>1480</v>
      </c>
      <c r="R121" s="298" t="s">
        <v>1481</v>
      </c>
      <c r="S121" s="763" t="s">
        <v>1433</v>
      </c>
      <c r="T121" s="298" t="s">
        <v>1482</v>
      </c>
      <c r="U121" s="122" t="s">
        <v>90</v>
      </c>
      <c r="V121" s="122" t="s">
        <v>39</v>
      </c>
      <c r="W121" s="298" t="s">
        <v>1483</v>
      </c>
      <c r="X121" s="327" t="s">
        <v>1484</v>
      </c>
      <c r="Y121" s="320" t="s">
        <v>1485</v>
      </c>
      <c r="Z121" s="203">
        <v>3</v>
      </c>
      <c r="AA121" s="328"/>
    </row>
    <row r="122" spans="1:27" ht="15.75" customHeight="1" x14ac:dyDescent="0.25">
      <c r="A122" s="897"/>
      <c r="B122" s="869"/>
      <c r="C122" s="861"/>
      <c r="D122" s="12" t="s">
        <v>48</v>
      </c>
      <c r="E122" s="12" t="s">
        <v>34</v>
      </c>
      <c r="F122" s="888"/>
      <c r="G122" s="1" t="s">
        <v>53</v>
      </c>
      <c r="H122" s="1" t="s">
        <v>219</v>
      </c>
      <c r="I122" s="23" t="s">
        <v>36</v>
      </c>
      <c r="J122" s="23" t="s">
        <v>1486</v>
      </c>
      <c r="K122" s="23" t="s">
        <v>36</v>
      </c>
      <c r="L122" s="23" t="s">
        <v>36</v>
      </c>
      <c r="M122" s="23" t="s">
        <v>36</v>
      </c>
      <c r="N122" s="23" t="s">
        <v>36</v>
      </c>
      <c r="O122" s="349" t="s">
        <v>39</v>
      </c>
      <c r="P122" s="1068"/>
      <c r="Q122" s="581" t="s">
        <v>53</v>
      </c>
      <c r="R122" s="295" t="s">
        <v>1487</v>
      </c>
      <c r="S122" s="702"/>
      <c r="T122" s="297" t="s">
        <v>1488</v>
      </c>
      <c r="U122" s="214" t="s">
        <v>1292</v>
      </c>
      <c r="V122" s="214" t="s">
        <v>39</v>
      </c>
      <c r="W122" s="297" t="s">
        <v>1489</v>
      </c>
      <c r="X122" s="353" t="s">
        <v>1490</v>
      </c>
      <c r="Y122" s="340" t="s">
        <v>1491</v>
      </c>
      <c r="Z122" s="204">
        <v>5</v>
      </c>
      <c r="AA122" s="318" t="s">
        <v>1492</v>
      </c>
    </row>
    <row r="123" spans="1:27" ht="132" customHeight="1" thickBot="1" x14ac:dyDescent="0.3">
      <c r="A123" s="897"/>
      <c r="B123" s="869"/>
      <c r="C123" s="862"/>
      <c r="D123" s="113" t="s">
        <v>50</v>
      </c>
      <c r="E123" s="113" t="s">
        <v>34</v>
      </c>
      <c r="F123" s="889"/>
      <c r="G123" s="8" t="s">
        <v>53</v>
      </c>
      <c r="H123" s="8" t="s">
        <v>1493</v>
      </c>
      <c r="I123" s="167" t="s">
        <v>36</v>
      </c>
      <c r="J123" s="92" t="s">
        <v>1494</v>
      </c>
      <c r="K123" s="167" t="s">
        <v>36</v>
      </c>
      <c r="L123" s="167" t="s">
        <v>36</v>
      </c>
      <c r="M123" s="167" t="s">
        <v>36</v>
      </c>
      <c r="N123" s="167" t="s">
        <v>36</v>
      </c>
      <c r="O123" s="573" t="s">
        <v>37</v>
      </c>
      <c r="P123" s="1069"/>
      <c r="Q123" s="127"/>
      <c r="R123" s="357" t="s">
        <v>1495</v>
      </c>
      <c r="S123" s="715"/>
      <c r="T123" s="357" t="s">
        <v>1488</v>
      </c>
      <c r="U123" s="433" t="s">
        <v>79</v>
      </c>
      <c r="V123" s="126" t="s">
        <v>102</v>
      </c>
      <c r="W123" s="167" t="s">
        <v>1496</v>
      </c>
      <c r="X123" s="208" t="s">
        <v>1497</v>
      </c>
      <c r="Y123" s="497" t="s">
        <v>1498</v>
      </c>
      <c r="Z123" s="470">
        <v>4</v>
      </c>
      <c r="AA123" s="605" t="s">
        <v>1499</v>
      </c>
    </row>
    <row r="124" spans="1:27" ht="16.5" customHeight="1" thickBot="1" x14ac:dyDescent="0.3">
      <c r="A124" s="897"/>
      <c r="B124" s="869"/>
      <c r="C124" s="875" t="s">
        <v>1500</v>
      </c>
      <c r="D124" s="2" t="s">
        <v>33</v>
      </c>
      <c r="E124" s="2" t="s">
        <v>49</v>
      </c>
      <c r="F124" s="41" t="s">
        <v>39</v>
      </c>
      <c r="G124" s="2" t="s">
        <v>39</v>
      </c>
      <c r="H124" s="2" t="s">
        <v>39</v>
      </c>
      <c r="I124" s="2" t="s">
        <v>39</v>
      </c>
      <c r="J124" s="2" t="s">
        <v>39</v>
      </c>
      <c r="K124" s="2" t="s">
        <v>39</v>
      </c>
      <c r="L124" s="2" t="s">
        <v>39</v>
      </c>
      <c r="M124" s="2" t="s">
        <v>39</v>
      </c>
      <c r="N124" s="2" t="s">
        <v>39</v>
      </c>
      <c r="O124" s="62" t="s">
        <v>39</v>
      </c>
      <c r="P124" s="74" t="s">
        <v>39</v>
      </c>
      <c r="Q124" s="68" t="s">
        <v>39</v>
      </c>
      <c r="R124" s="2" t="s">
        <v>39</v>
      </c>
      <c r="S124" s="2" t="s">
        <v>39</v>
      </c>
      <c r="T124" s="2" t="s">
        <v>39</v>
      </c>
      <c r="U124" s="2" t="s">
        <v>39</v>
      </c>
      <c r="V124" s="2" t="s">
        <v>39</v>
      </c>
      <c r="W124" s="2" t="s">
        <v>39</v>
      </c>
      <c r="X124" s="62" t="s">
        <v>39</v>
      </c>
      <c r="Y124" s="196" t="s">
        <v>39</v>
      </c>
      <c r="Z124" s="197" t="s">
        <v>39</v>
      </c>
      <c r="AA124" s="194" t="s">
        <v>39</v>
      </c>
    </row>
    <row r="125" spans="1:27" ht="14.25" customHeight="1" x14ac:dyDescent="0.25">
      <c r="A125" s="897"/>
      <c r="B125" s="869"/>
      <c r="C125" s="861"/>
      <c r="D125" s="12" t="s">
        <v>48</v>
      </c>
      <c r="E125" s="12" t="s">
        <v>34</v>
      </c>
      <c r="F125" s="889" t="s">
        <v>1501</v>
      </c>
      <c r="G125" s="1" t="s">
        <v>53</v>
      </c>
      <c r="H125" s="1" t="s">
        <v>218</v>
      </c>
      <c r="I125" s="23" t="s">
        <v>36</v>
      </c>
      <c r="J125" s="23" t="s">
        <v>1502</v>
      </c>
      <c r="K125" s="23" t="s">
        <v>36</v>
      </c>
      <c r="L125" s="23" t="s">
        <v>36</v>
      </c>
      <c r="M125" s="23" t="s">
        <v>36</v>
      </c>
      <c r="N125" s="23" t="s">
        <v>36</v>
      </c>
      <c r="O125" s="349" t="s">
        <v>39</v>
      </c>
      <c r="P125" s="1068" t="s">
        <v>1479</v>
      </c>
      <c r="Q125" s="581" t="s">
        <v>53</v>
      </c>
      <c r="R125" s="295" t="s">
        <v>1487</v>
      </c>
      <c r="S125" s="702" t="s">
        <v>1433</v>
      </c>
      <c r="T125" s="297" t="s">
        <v>1488</v>
      </c>
      <c r="U125" s="214" t="s">
        <v>147</v>
      </c>
      <c r="V125" s="214" t="s">
        <v>39</v>
      </c>
      <c r="W125" s="297" t="s">
        <v>1503</v>
      </c>
      <c r="X125" s="353" t="s">
        <v>1490</v>
      </c>
      <c r="Y125" s="340" t="s">
        <v>1504</v>
      </c>
      <c r="Z125" s="204">
        <v>5</v>
      </c>
      <c r="AA125" s="354" t="s">
        <v>1505</v>
      </c>
    </row>
    <row r="126" spans="1:27" ht="129.75" customHeight="1" thickBot="1" x14ac:dyDescent="0.3">
      <c r="A126" s="898"/>
      <c r="B126" s="870"/>
      <c r="C126" s="874"/>
      <c r="D126" s="233" t="s">
        <v>50</v>
      </c>
      <c r="E126" s="233" t="s">
        <v>34</v>
      </c>
      <c r="F126" s="962"/>
      <c r="G126" s="3" t="s">
        <v>53</v>
      </c>
      <c r="H126" s="3" t="s">
        <v>314</v>
      </c>
      <c r="I126" s="280" t="s">
        <v>36</v>
      </c>
      <c r="J126" s="53" t="s">
        <v>1506</v>
      </c>
      <c r="K126" s="280" t="s">
        <v>36</v>
      </c>
      <c r="L126" s="280" t="s">
        <v>36</v>
      </c>
      <c r="M126" s="280" t="s">
        <v>36</v>
      </c>
      <c r="N126" s="280" t="s">
        <v>36</v>
      </c>
      <c r="O126" s="574" t="s">
        <v>37</v>
      </c>
      <c r="P126" s="1104"/>
      <c r="Q126" s="587"/>
      <c r="R126" s="355" t="s">
        <v>1495</v>
      </c>
      <c r="S126" s="703"/>
      <c r="T126" s="356"/>
      <c r="U126" s="281" t="s">
        <v>1292</v>
      </c>
      <c r="V126" s="281" t="s">
        <v>102</v>
      </c>
      <c r="W126" s="415" t="s">
        <v>1507</v>
      </c>
      <c r="X126" s="285" t="s">
        <v>1497</v>
      </c>
      <c r="Y126" s="499" t="s">
        <v>1508</v>
      </c>
      <c r="Z126" s="493">
        <v>5</v>
      </c>
      <c r="AA126" s="539"/>
    </row>
  </sheetData>
  <mergeCells count="404">
    <mergeCell ref="S88:S90"/>
    <mergeCell ref="V106:V107"/>
    <mergeCell ref="S85:S87"/>
    <mergeCell ref="V108:V109"/>
    <mergeCell ref="V110:V111"/>
    <mergeCell ref="V112:V113"/>
    <mergeCell ref="S118:S120"/>
    <mergeCell ref="V52:V53"/>
    <mergeCell ref="V100:V101"/>
    <mergeCell ref="V102:V103"/>
    <mergeCell ref="V104:V105"/>
    <mergeCell ref="P70:P71"/>
    <mergeCell ref="S70:S71"/>
    <mergeCell ref="P77:P78"/>
    <mergeCell ref="S77:S78"/>
    <mergeCell ref="P92:P93"/>
    <mergeCell ref="S92:S93"/>
    <mergeCell ref="Q112:Q113"/>
    <mergeCell ref="P106:P111"/>
    <mergeCell ref="R104:R105"/>
    <mergeCell ref="R112:R113"/>
    <mergeCell ref="S106:S111"/>
    <mergeCell ref="Q108:Q109"/>
    <mergeCell ref="R108:R109"/>
    <mergeCell ref="Q110:Q111"/>
    <mergeCell ref="S100:S105"/>
    <mergeCell ref="P88:P90"/>
    <mergeCell ref="Q104:Q105"/>
    <mergeCell ref="Q106:Q107"/>
    <mergeCell ref="T112:T113"/>
    <mergeCell ref="U112:U113"/>
    <mergeCell ref="S112:S117"/>
    <mergeCell ref="R114:R115"/>
    <mergeCell ref="Q116:Q117"/>
    <mergeCell ref="R116:R117"/>
    <mergeCell ref="U102:U103"/>
    <mergeCell ref="T116:T117"/>
    <mergeCell ref="T102:T103"/>
    <mergeCell ref="R102:R103"/>
    <mergeCell ref="T104:T105"/>
    <mergeCell ref="T114:T115"/>
    <mergeCell ref="U114:U115"/>
    <mergeCell ref="Z114:Z115"/>
    <mergeCell ref="Z116:Z117"/>
    <mergeCell ref="Z106:Z107"/>
    <mergeCell ref="Z108:Z109"/>
    <mergeCell ref="U110:U111"/>
    <mergeCell ref="W110:W111"/>
    <mergeCell ref="X110:X111"/>
    <mergeCell ref="X114:X115"/>
    <mergeCell ref="X116:X117"/>
    <mergeCell ref="X106:X107"/>
    <mergeCell ref="W106:W107"/>
    <mergeCell ref="Y116:Y117"/>
    <mergeCell ref="Y106:Y107"/>
    <mergeCell ref="Y108:Y109"/>
    <mergeCell ref="Y110:Y111"/>
    <mergeCell ref="Y112:Y113"/>
    <mergeCell ref="Y114:Y115"/>
    <mergeCell ref="U116:U117"/>
    <mergeCell ref="W114:W115"/>
    <mergeCell ref="W116:W117"/>
    <mergeCell ref="V114:V115"/>
    <mergeCell ref="V116:V117"/>
    <mergeCell ref="Z110:Z111"/>
    <mergeCell ref="Z112:Z113"/>
    <mergeCell ref="A106:A126"/>
    <mergeCell ref="S121:S123"/>
    <mergeCell ref="L106:L107"/>
    <mergeCell ref="M106:M107"/>
    <mergeCell ref="N106:N107"/>
    <mergeCell ref="K108:K109"/>
    <mergeCell ref="T106:T107"/>
    <mergeCell ref="T108:T109"/>
    <mergeCell ref="N108:N109"/>
    <mergeCell ref="L108:L109"/>
    <mergeCell ref="M108:M109"/>
    <mergeCell ref="B121:B126"/>
    <mergeCell ref="C121:C123"/>
    <mergeCell ref="C124:C126"/>
    <mergeCell ref="F121:F123"/>
    <mergeCell ref="P121:P123"/>
    <mergeCell ref="C118:C120"/>
    <mergeCell ref="P125:P126"/>
    <mergeCell ref="S125:S126"/>
    <mergeCell ref="Q114:Q115"/>
    <mergeCell ref="P112:P117"/>
    <mergeCell ref="R110:R111"/>
    <mergeCell ref="Y24:Y25"/>
    <mergeCell ref="Z24:Z25"/>
    <mergeCell ref="Z26:Z27"/>
    <mergeCell ref="Z28:Z29"/>
    <mergeCell ref="Y26:Y27"/>
    <mergeCell ref="Y28:Y29"/>
    <mergeCell ref="K100:K101"/>
    <mergeCell ref="L100:L101"/>
    <mergeCell ref="M100:M101"/>
    <mergeCell ref="Z100:Z101"/>
    <mergeCell ref="T100:T101"/>
    <mergeCell ref="U100:U101"/>
    <mergeCell ref="W100:W101"/>
    <mergeCell ref="X100:X101"/>
    <mergeCell ref="S64:S65"/>
    <mergeCell ref="S94:S96"/>
    <mergeCell ref="S79:S81"/>
    <mergeCell ref="S97:S98"/>
    <mergeCell ref="R100:R101"/>
    <mergeCell ref="S58:S60"/>
    <mergeCell ref="S33:S35"/>
    <mergeCell ref="S82:S84"/>
    <mergeCell ref="U26:U27"/>
    <mergeCell ref="V24:V25"/>
    <mergeCell ref="X102:X103"/>
    <mergeCell ref="R106:R107"/>
    <mergeCell ref="X104:X105"/>
    <mergeCell ref="Q102:Q103"/>
    <mergeCell ref="Q100:Q101"/>
    <mergeCell ref="P100:P105"/>
    <mergeCell ref="F118:F120"/>
    <mergeCell ref="P118:P120"/>
    <mergeCell ref="M114:M115"/>
    <mergeCell ref="N114:N115"/>
    <mergeCell ref="K116:K117"/>
    <mergeCell ref="J110:J111"/>
    <mergeCell ref="W102:W103"/>
    <mergeCell ref="T110:T111"/>
    <mergeCell ref="K106:K107"/>
    <mergeCell ref="K110:K111"/>
    <mergeCell ref="L110:L111"/>
    <mergeCell ref="X112:X113"/>
    <mergeCell ref="U106:U107"/>
    <mergeCell ref="U108:U109"/>
    <mergeCell ref="W108:W109"/>
    <mergeCell ref="X108:X109"/>
    <mergeCell ref="W112:W113"/>
    <mergeCell ref="O114:O115"/>
    <mergeCell ref="F77:F78"/>
    <mergeCell ref="J92:J93"/>
    <mergeCell ref="P64:P65"/>
    <mergeCell ref="J102:J103"/>
    <mergeCell ref="K102:K103"/>
    <mergeCell ref="K104:K105"/>
    <mergeCell ref="E104:E105"/>
    <mergeCell ref="D100:D101"/>
    <mergeCell ref="E100:E101"/>
    <mergeCell ref="J100:J101"/>
    <mergeCell ref="D104:D105"/>
    <mergeCell ref="J70:J71"/>
    <mergeCell ref="F64:F65"/>
    <mergeCell ref="F70:F71"/>
    <mergeCell ref="B79:B90"/>
    <mergeCell ref="C82:C84"/>
    <mergeCell ref="B97:B99"/>
    <mergeCell ref="P94:P96"/>
    <mergeCell ref="P97:P98"/>
    <mergeCell ref="P79:P81"/>
    <mergeCell ref="O97:O98"/>
    <mergeCell ref="B94:B96"/>
    <mergeCell ref="C94:C96"/>
    <mergeCell ref="P85:P87"/>
    <mergeCell ref="C97:C99"/>
    <mergeCell ref="C91:C93"/>
    <mergeCell ref="J79:J81"/>
    <mergeCell ref="C85:C87"/>
    <mergeCell ref="F94:F96"/>
    <mergeCell ref="P82:P84"/>
    <mergeCell ref="J97:J98"/>
    <mergeCell ref="B100:B105"/>
    <mergeCell ref="N102:N103"/>
    <mergeCell ref="B106:B120"/>
    <mergeCell ref="J114:J115"/>
    <mergeCell ref="J116:J117"/>
    <mergeCell ref="J106:J107"/>
    <mergeCell ref="J108:J109"/>
    <mergeCell ref="N110:N111"/>
    <mergeCell ref="J112:J113"/>
    <mergeCell ref="L116:L117"/>
    <mergeCell ref="M116:M117"/>
    <mergeCell ref="N116:N117"/>
    <mergeCell ref="N104:N105"/>
    <mergeCell ref="D114:D115"/>
    <mergeCell ref="C106:C111"/>
    <mergeCell ref="D106:D107"/>
    <mergeCell ref="E106:E107"/>
    <mergeCell ref="J104:J105"/>
    <mergeCell ref="L102:L103"/>
    <mergeCell ref="M102:M103"/>
    <mergeCell ref="N100:N101"/>
    <mergeCell ref="M110:M111"/>
    <mergeCell ref="K114:K115"/>
    <mergeCell ref="L114:L115"/>
    <mergeCell ref="S21:S23"/>
    <mergeCell ref="A42:A78"/>
    <mergeCell ref="C79:C81"/>
    <mergeCell ref="F79:F81"/>
    <mergeCell ref="G52:G53"/>
    <mergeCell ref="H52:H53"/>
    <mergeCell ref="D52:D53"/>
    <mergeCell ref="E52:E53"/>
    <mergeCell ref="A79:A105"/>
    <mergeCell ref="B91:B93"/>
    <mergeCell ref="B42:B60"/>
    <mergeCell ref="H45:H46"/>
    <mergeCell ref="H47:H48"/>
    <mergeCell ref="G45:G46"/>
    <mergeCell ref="G47:G48"/>
    <mergeCell ref="E45:E46"/>
    <mergeCell ref="D47:D48"/>
    <mergeCell ref="B61:B72"/>
    <mergeCell ref="F85:F87"/>
    <mergeCell ref="B73:B78"/>
    <mergeCell ref="C76:C78"/>
    <mergeCell ref="C50:C54"/>
    <mergeCell ref="F50:F54"/>
    <mergeCell ref="C67:C69"/>
    <mergeCell ref="K28:K29"/>
    <mergeCell ref="D28:D29"/>
    <mergeCell ref="E28:E29"/>
    <mergeCell ref="J28:J29"/>
    <mergeCell ref="B21:B29"/>
    <mergeCell ref="P7:P8"/>
    <mergeCell ref="S7:S8"/>
    <mergeCell ref="P10:P11"/>
    <mergeCell ref="S10:S11"/>
    <mergeCell ref="C21:C23"/>
    <mergeCell ref="F21:F23"/>
    <mergeCell ref="D24:D25"/>
    <mergeCell ref="P12:P14"/>
    <mergeCell ref="J26:J27"/>
    <mergeCell ref="K24:K25"/>
    <mergeCell ref="M26:M27"/>
    <mergeCell ref="N26:N27"/>
    <mergeCell ref="C9:C11"/>
    <mergeCell ref="P18:P20"/>
    <mergeCell ref="L28:L29"/>
    <mergeCell ref="M28:M29"/>
    <mergeCell ref="Q28:Q29"/>
    <mergeCell ref="N28:N29"/>
    <mergeCell ref="R28:R29"/>
    <mergeCell ref="O106:O107"/>
    <mergeCell ref="O108:O109"/>
    <mergeCell ref="O110:O111"/>
    <mergeCell ref="O112:O113"/>
    <mergeCell ref="D108:D109"/>
    <mergeCell ref="E108:E109"/>
    <mergeCell ref="D110:D111"/>
    <mergeCell ref="D112:D113"/>
    <mergeCell ref="E112:E113"/>
    <mergeCell ref="A3:A41"/>
    <mergeCell ref="C33:C35"/>
    <mergeCell ref="B3:B11"/>
    <mergeCell ref="C30:C32"/>
    <mergeCell ref="F3:F5"/>
    <mergeCell ref="P3:P5"/>
    <mergeCell ref="S3:S5"/>
    <mergeCell ref="S12:S14"/>
    <mergeCell ref="S18:S20"/>
    <mergeCell ref="C3:C5"/>
    <mergeCell ref="J33:J35"/>
    <mergeCell ref="P33:P35"/>
    <mergeCell ref="F33:F35"/>
    <mergeCell ref="F36:F38"/>
    <mergeCell ref="P21:P23"/>
    <mergeCell ref="Q24:Q25"/>
    <mergeCell ref="C36:C38"/>
    <mergeCell ref="P36:P38"/>
    <mergeCell ref="C24:C29"/>
    <mergeCell ref="E24:E25"/>
    <mergeCell ref="D26:D27"/>
    <mergeCell ref="E26:E27"/>
    <mergeCell ref="K26:K27"/>
    <mergeCell ref="P30:P32"/>
    <mergeCell ref="F125:F126"/>
    <mergeCell ref="F1:F2"/>
    <mergeCell ref="F88:F90"/>
    <mergeCell ref="O116:O117"/>
    <mergeCell ref="U24:U25"/>
    <mergeCell ref="T28:T29"/>
    <mergeCell ref="S55:S57"/>
    <mergeCell ref="S43:S44"/>
    <mergeCell ref="S36:S38"/>
    <mergeCell ref="P43:P44"/>
    <mergeCell ref="F45:F49"/>
    <mergeCell ref="F43:F44"/>
    <mergeCell ref="L112:L113"/>
    <mergeCell ref="M112:M113"/>
    <mergeCell ref="N112:N113"/>
    <mergeCell ref="F82:F84"/>
    <mergeCell ref="G50:G51"/>
    <mergeCell ref="H50:H51"/>
    <mergeCell ref="P55:P57"/>
    <mergeCell ref="F58:F60"/>
    <mergeCell ref="F92:F93"/>
    <mergeCell ref="F97:F98"/>
    <mergeCell ref="K112:K113"/>
    <mergeCell ref="P58:P60"/>
    <mergeCell ref="B12:B14"/>
    <mergeCell ref="B15:B20"/>
    <mergeCell ref="C15:C17"/>
    <mergeCell ref="C18:C20"/>
    <mergeCell ref="F18:F20"/>
    <mergeCell ref="C12:C14"/>
    <mergeCell ref="F12:F14"/>
    <mergeCell ref="F10:F11"/>
    <mergeCell ref="C73:C75"/>
    <mergeCell ref="C39:C41"/>
    <mergeCell ref="B30:B41"/>
    <mergeCell ref="E50:E51"/>
    <mergeCell ref="C42:C44"/>
    <mergeCell ref="C45:C49"/>
    <mergeCell ref="C55:C57"/>
    <mergeCell ref="C58:C60"/>
    <mergeCell ref="C61:C63"/>
    <mergeCell ref="C64:C66"/>
    <mergeCell ref="F55:F57"/>
    <mergeCell ref="C70:C72"/>
    <mergeCell ref="C6:C8"/>
    <mergeCell ref="D45:D46"/>
    <mergeCell ref="E47:E48"/>
    <mergeCell ref="D50:D51"/>
    <mergeCell ref="D116:D117"/>
    <mergeCell ref="E116:E117"/>
    <mergeCell ref="C112:C117"/>
    <mergeCell ref="E114:E115"/>
    <mergeCell ref="E110:E111"/>
    <mergeCell ref="C88:C90"/>
    <mergeCell ref="C100:C105"/>
    <mergeCell ref="D102:D103"/>
    <mergeCell ref="E102:E103"/>
    <mergeCell ref="AA110:AA111"/>
    <mergeCell ref="AA112:AA113"/>
    <mergeCell ref="AA114:AA115"/>
    <mergeCell ref="AA116:AA117"/>
    <mergeCell ref="AA24:AA25"/>
    <mergeCell ref="AA26:AA27"/>
    <mergeCell ref="AA28:AA29"/>
    <mergeCell ref="AA100:AA101"/>
    <mergeCell ref="AA102:AA103"/>
    <mergeCell ref="AA104:AA105"/>
    <mergeCell ref="AA106:AA107"/>
    <mergeCell ref="AA108:AA109"/>
    <mergeCell ref="Z104:Z105"/>
    <mergeCell ref="Y102:Y103"/>
    <mergeCell ref="Y104:Y105"/>
    <mergeCell ref="Z102:Z103"/>
    <mergeCell ref="Y100:Y101"/>
    <mergeCell ref="F7:F8"/>
    <mergeCell ref="W28:W29"/>
    <mergeCell ref="X28:X29"/>
    <mergeCell ref="W24:W25"/>
    <mergeCell ref="U47:U48"/>
    <mergeCell ref="U52:U53"/>
    <mergeCell ref="U104:U105"/>
    <mergeCell ref="W104:W105"/>
    <mergeCell ref="Q26:Q27"/>
    <mergeCell ref="J24:J25"/>
    <mergeCell ref="L24:L25"/>
    <mergeCell ref="M24:M25"/>
    <mergeCell ref="N24:N25"/>
    <mergeCell ref="L26:L27"/>
    <mergeCell ref="T26:T27"/>
    <mergeCell ref="O100:O103"/>
    <mergeCell ref="O104:O105"/>
    <mergeCell ref="L104:L105"/>
    <mergeCell ref="M104:M105"/>
    <mergeCell ref="G1:G2"/>
    <mergeCell ref="H1:H2"/>
    <mergeCell ref="I1:I2"/>
    <mergeCell ref="J1:J2"/>
    <mergeCell ref="K1:N1"/>
    <mergeCell ref="A1:A2"/>
    <mergeCell ref="B1:B2"/>
    <mergeCell ref="C1:C2"/>
    <mergeCell ref="D1:D2"/>
    <mergeCell ref="E1:E2"/>
    <mergeCell ref="O24:O25"/>
    <mergeCell ref="O26:O27"/>
    <mergeCell ref="O28:O29"/>
    <mergeCell ref="O64:O65"/>
    <mergeCell ref="O70:O71"/>
    <mergeCell ref="X24:X25"/>
    <mergeCell ref="W26:W27"/>
    <mergeCell ref="X26:X27"/>
    <mergeCell ref="U28:U29"/>
    <mergeCell ref="S24:S29"/>
    <mergeCell ref="V28:V29"/>
    <mergeCell ref="S30:S32"/>
    <mergeCell ref="R24:R25"/>
    <mergeCell ref="R26:R27"/>
    <mergeCell ref="P24:P29"/>
    <mergeCell ref="T24:T25"/>
    <mergeCell ref="V26:V27"/>
    <mergeCell ref="V47:V48"/>
    <mergeCell ref="S1:S2"/>
    <mergeCell ref="T1:T2"/>
    <mergeCell ref="U1:U2"/>
    <mergeCell ref="V1:V2"/>
    <mergeCell ref="W1:X1"/>
    <mergeCell ref="Y1:Z1"/>
    <mergeCell ref="AA1:AA2"/>
    <mergeCell ref="O1:O2"/>
    <mergeCell ref="P1:P2"/>
    <mergeCell ref="Q1:Q2"/>
    <mergeCell ref="R1:R2"/>
  </mergeCells>
  <hyperlinks>
    <hyperlink ref="Q33" r:id="rId1" xr:uid="{00000000-0004-0000-0100-000000000000}"/>
    <hyperlink ref="Q34" r:id="rId2" xr:uid="{8A64D25F-DFD2-40DB-B1D9-39EE2CEAFC12}"/>
    <hyperlink ref="Q75" r:id="rId3" xr:uid="{7965A82C-6A66-4257-BDB5-C0A33AA3E520}"/>
  </hyperlinks>
  <pageMargins left="0.7" right="0.7" top="0.75" bottom="0.75" header="0.3" footer="0.3"/>
  <pageSetup paperSize="9" orientation="portrait" r:id="rId4"/>
  <ignoredErrors>
    <ignoredError sqref="H3:H5 D3:D5 D6:D11 H7:H11 D12:D14 H12:H14 D17:D20 H17:H19 D21:D23 D24:D29 D30 D36:D38 H33:H38 D41 D42:D44 D45:D49 H45:H49 H50:H54 D50:D54 D55:D57 H55:H57 D58:D60 H58:H60 D61:D63 H63 D64:D66 D69:D72 H41 H64 D75:D76 D15:E16 D39:D40 D67:D68 D73:D74 D77:D78 H77:H79 D79:D81 H80:H81 D82:D84 H82:H84 D85:D87 H85:H87 H88:H90 D88:D90 D92:D93 D91:E91 H92:H93 D94:D96 H94:H96 D97:E98 D99:E99 H75 H69 H43:H44 H97:H98 D100:E105 D106:D111 H100:H105 D112:E117 H106:H112 D118:D120 D121:D126 H118:H126 D32 D33:D35 H113:H117 H70 D31 M70 I70 I64 M58 I58 L55:N55 I55 M51 M50 I50 M46 M45 I45 I46 I42:N42 I36:N36 I61:N62 I51 J71 I3:N3 I72:N74 J51:L51 J63 J41 J45:L45 J49 J46:L46 N45 N46 J50:L50 N50 N51 J55:K55 J58:L58 N58 I66:N68 J64:N64 J70:L70 N70 J35 J34 I112:N113 I118:N118 I121:N121 I30:N30 I33:N33 I39:N40 J37 I106:N107 I6:N6 I9:N9 J7 I12:N12 I15:N16 I24:N25 J77 I91:N91 I94:N94 J92 I97:N97 I21:N21 J19 I99:N101 J98 J120 J20 I76:N76 J69 J8 J11 I18:N18 J93" numberStoredAsText="1"/>
  </ignoredErrors>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61"/>
  <sheetViews>
    <sheetView zoomScale="80" zoomScaleNormal="80" workbookViewId="0">
      <pane xSplit="5" ySplit="2" topLeftCell="F3" activePane="bottomRight" state="frozen"/>
      <selection pane="topRight" activeCell="F1" sqref="F1"/>
      <selection pane="bottomLeft" activeCell="A3" sqref="A3"/>
      <selection pane="bottomRight" sqref="A1:A2"/>
    </sheetView>
  </sheetViews>
  <sheetFormatPr defaultRowHeight="15" x14ac:dyDescent="0.25"/>
  <cols>
    <col min="1" max="1" width="17.85546875" customWidth="1"/>
    <col min="2" max="2" width="19.5703125" customWidth="1"/>
    <col min="3" max="3" width="38.5703125" customWidth="1"/>
    <col min="4" max="4" width="6.85546875" customWidth="1"/>
    <col min="5" max="5" width="12.5703125" customWidth="1"/>
    <col min="6" max="6" width="38.42578125" customWidth="1"/>
    <col min="7" max="8" width="10" customWidth="1"/>
    <col min="9" max="9" width="11.5703125" customWidth="1"/>
    <col min="10" max="10" width="19.7109375" customWidth="1"/>
    <col min="11" max="11" width="13" customWidth="1"/>
    <col min="12" max="12" width="12.140625" customWidth="1"/>
    <col min="13" max="13" width="14.140625" customWidth="1"/>
    <col min="14" max="15" width="12.42578125" customWidth="1"/>
    <col min="16" max="16" width="10.5703125" style="88" customWidth="1"/>
    <col min="17" max="17" width="19.7109375" customWidth="1"/>
    <col min="18" max="18" width="81.85546875" customWidth="1"/>
    <col min="19" max="19" width="12.5703125" customWidth="1"/>
    <col min="20" max="20" width="41" customWidth="1"/>
    <col min="21" max="22" width="15.42578125" customWidth="1"/>
    <col min="23" max="23" width="65.7109375" customWidth="1"/>
    <col min="24" max="24" width="56.42578125" customWidth="1"/>
    <col min="25" max="25" width="56.140625" customWidth="1"/>
    <col min="26" max="26" width="16" customWidth="1"/>
    <col min="27" max="27" width="54.140625" customWidth="1"/>
  </cols>
  <sheetData>
    <row r="1" spans="1:27" ht="43.5" customHeight="1" x14ac:dyDescent="0.25">
      <c r="A1" s="1077" t="s">
        <v>0</v>
      </c>
      <c r="B1" s="1045" t="s">
        <v>1</v>
      </c>
      <c r="C1" s="1045" t="s">
        <v>2</v>
      </c>
      <c r="D1" s="1079" t="s">
        <v>3</v>
      </c>
      <c r="E1" s="1081" t="s">
        <v>4</v>
      </c>
      <c r="F1" s="1099" t="s">
        <v>5</v>
      </c>
      <c r="G1" s="1072" t="s">
        <v>6</v>
      </c>
      <c r="H1" s="1072" t="s">
        <v>7</v>
      </c>
      <c r="I1" s="1072" t="s">
        <v>8</v>
      </c>
      <c r="J1" s="1074" t="s">
        <v>9</v>
      </c>
      <c r="K1" s="1074" t="s">
        <v>10</v>
      </c>
      <c r="L1" s="1074"/>
      <c r="M1" s="1074"/>
      <c r="N1" s="1076"/>
      <c r="O1" s="1047" t="s">
        <v>11</v>
      </c>
      <c r="P1" s="1049" t="s">
        <v>12</v>
      </c>
      <c r="Q1" s="1051" t="s">
        <v>13</v>
      </c>
      <c r="R1" s="1037" t="s">
        <v>14</v>
      </c>
      <c r="S1" s="1037" t="s">
        <v>15</v>
      </c>
      <c r="T1" s="1037" t="s">
        <v>16</v>
      </c>
      <c r="U1" s="1039" t="s">
        <v>17</v>
      </c>
      <c r="V1" s="1039" t="s">
        <v>18</v>
      </c>
      <c r="W1" s="1041" t="s">
        <v>19</v>
      </c>
      <c r="X1" s="1042"/>
      <c r="Y1" s="1043" t="s">
        <v>20</v>
      </c>
      <c r="Z1" s="1044"/>
      <c r="AA1" s="1045" t="s">
        <v>21</v>
      </c>
    </row>
    <row r="2" spans="1:27" ht="59.25" customHeight="1" thickBot="1" x14ac:dyDescent="0.3">
      <c r="A2" s="1078"/>
      <c r="B2" s="1046"/>
      <c r="C2" s="1046"/>
      <c r="D2" s="1080"/>
      <c r="E2" s="1082"/>
      <c r="F2" s="1100"/>
      <c r="G2" s="1073"/>
      <c r="H2" s="1073"/>
      <c r="I2" s="1073"/>
      <c r="J2" s="1075"/>
      <c r="K2" s="47" t="s">
        <v>22</v>
      </c>
      <c r="L2" s="47" t="s">
        <v>23</v>
      </c>
      <c r="M2" s="47" t="s">
        <v>24</v>
      </c>
      <c r="N2" s="558" t="s">
        <v>25</v>
      </c>
      <c r="O2" s="1048"/>
      <c r="P2" s="1050"/>
      <c r="Q2" s="1052"/>
      <c r="R2" s="1038"/>
      <c r="S2" s="1038"/>
      <c r="T2" s="1038"/>
      <c r="U2" s="1040"/>
      <c r="V2" s="1040"/>
      <c r="W2" s="65" t="s">
        <v>26</v>
      </c>
      <c r="X2" s="78" t="s">
        <v>27</v>
      </c>
      <c r="Y2" s="189" t="s">
        <v>28</v>
      </c>
      <c r="Z2" s="103" t="s">
        <v>29</v>
      </c>
      <c r="AA2" s="1046"/>
    </row>
    <row r="3" spans="1:27" ht="18" customHeight="1" x14ac:dyDescent="0.25">
      <c r="A3" s="897" t="s">
        <v>1509</v>
      </c>
      <c r="B3" s="868" t="s">
        <v>1510</v>
      </c>
      <c r="C3" s="860" t="s">
        <v>1511</v>
      </c>
      <c r="D3" s="107" t="s">
        <v>33</v>
      </c>
      <c r="E3" s="107" t="s">
        <v>34</v>
      </c>
      <c r="F3" s="52" t="s">
        <v>1512</v>
      </c>
      <c r="G3" s="11" t="s">
        <v>53</v>
      </c>
      <c r="H3" s="11" t="s">
        <v>332</v>
      </c>
      <c r="I3" s="11" t="s">
        <v>1513</v>
      </c>
      <c r="J3" s="5" t="s">
        <v>1514</v>
      </c>
      <c r="K3" s="163">
        <v>104690.22</v>
      </c>
      <c r="L3" s="163">
        <v>18474.740000000002</v>
      </c>
      <c r="M3" s="146">
        <v>0</v>
      </c>
      <c r="N3" s="163">
        <v>123164.96</v>
      </c>
      <c r="O3" s="163" t="s">
        <v>39</v>
      </c>
      <c r="P3" s="24" t="s">
        <v>1223</v>
      </c>
      <c r="Q3" s="114" t="s">
        <v>897</v>
      </c>
      <c r="R3" s="36" t="s">
        <v>1515</v>
      </c>
      <c r="S3" s="5" t="s">
        <v>187</v>
      </c>
      <c r="T3" s="36" t="s">
        <v>1516</v>
      </c>
      <c r="U3" s="146" t="s">
        <v>45</v>
      </c>
      <c r="V3" s="146" t="s">
        <v>45</v>
      </c>
      <c r="W3" s="36" t="s">
        <v>1517</v>
      </c>
      <c r="X3" s="147" t="s">
        <v>1518</v>
      </c>
      <c r="Y3" s="183" t="s">
        <v>1519</v>
      </c>
      <c r="Z3" s="173">
        <v>2</v>
      </c>
      <c r="AA3" s="182"/>
    </row>
    <row r="4" spans="1:27" ht="10.5" customHeight="1" x14ac:dyDescent="0.25">
      <c r="A4" s="897"/>
      <c r="B4" s="868"/>
      <c r="C4" s="861"/>
      <c r="D4" s="7" t="s">
        <v>48</v>
      </c>
      <c r="E4" s="7" t="s">
        <v>49</v>
      </c>
      <c r="F4" s="7" t="s">
        <v>39</v>
      </c>
      <c r="G4" s="7" t="s">
        <v>39</v>
      </c>
      <c r="H4" s="7" t="s">
        <v>39</v>
      </c>
      <c r="I4" s="7" t="s">
        <v>39</v>
      </c>
      <c r="J4" s="7" t="s">
        <v>39</v>
      </c>
      <c r="K4" s="7" t="s">
        <v>39</v>
      </c>
      <c r="L4" s="7" t="s">
        <v>39</v>
      </c>
      <c r="M4" s="7" t="s">
        <v>39</v>
      </c>
      <c r="N4" s="7" t="s">
        <v>39</v>
      </c>
      <c r="O4" s="7" t="s">
        <v>39</v>
      </c>
      <c r="P4" s="7" t="s">
        <v>39</v>
      </c>
      <c r="Q4" s="7" t="s">
        <v>39</v>
      </c>
      <c r="R4" s="7" t="s">
        <v>39</v>
      </c>
      <c r="S4" s="7" t="s">
        <v>39</v>
      </c>
      <c r="T4" s="7" t="s">
        <v>39</v>
      </c>
      <c r="U4" s="7" t="s">
        <v>39</v>
      </c>
      <c r="V4" s="7" t="s">
        <v>39</v>
      </c>
      <c r="W4" s="7" t="s">
        <v>39</v>
      </c>
      <c r="X4" s="61" t="s">
        <v>39</v>
      </c>
      <c r="Y4" s="184" t="s">
        <v>39</v>
      </c>
      <c r="Z4" s="96" t="s">
        <v>39</v>
      </c>
      <c r="AA4" s="98" t="s">
        <v>39</v>
      </c>
    </row>
    <row r="5" spans="1:27" ht="12" customHeight="1" thickBot="1" x14ac:dyDescent="0.3">
      <c r="A5" s="897"/>
      <c r="B5" s="868"/>
      <c r="C5" s="862"/>
      <c r="D5" s="6" t="s">
        <v>50</v>
      </c>
      <c r="E5" s="6" t="s">
        <v>49</v>
      </c>
      <c r="F5" s="6" t="s">
        <v>39</v>
      </c>
      <c r="G5" s="6" t="s">
        <v>39</v>
      </c>
      <c r="H5" s="6" t="s">
        <v>39</v>
      </c>
      <c r="I5" s="6" t="s">
        <v>39</v>
      </c>
      <c r="J5" s="6" t="s">
        <v>39</v>
      </c>
      <c r="K5" s="6" t="s">
        <v>39</v>
      </c>
      <c r="L5" s="6" t="s">
        <v>39</v>
      </c>
      <c r="M5" s="6" t="s">
        <v>39</v>
      </c>
      <c r="N5" s="6" t="s">
        <v>39</v>
      </c>
      <c r="O5" s="6" t="s">
        <v>39</v>
      </c>
      <c r="P5" s="6" t="s">
        <v>39</v>
      </c>
      <c r="Q5" s="6" t="s">
        <v>39</v>
      </c>
      <c r="R5" s="6" t="s">
        <v>39</v>
      </c>
      <c r="S5" s="6" t="s">
        <v>39</v>
      </c>
      <c r="T5" s="6" t="s">
        <v>39</v>
      </c>
      <c r="U5" s="6" t="s">
        <v>39</v>
      </c>
      <c r="V5" s="6" t="s">
        <v>39</v>
      </c>
      <c r="W5" s="6" t="s">
        <v>39</v>
      </c>
      <c r="X5" s="21" t="s">
        <v>39</v>
      </c>
      <c r="Y5" s="185" t="s">
        <v>39</v>
      </c>
      <c r="Z5" s="15" t="s">
        <v>39</v>
      </c>
      <c r="AA5" s="91" t="s">
        <v>39</v>
      </c>
    </row>
    <row r="6" spans="1:27" ht="12" customHeight="1" x14ac:dyDescent="0.25">
      <c r="A6" s="897"/>
      <c r="B6" s="868"/>
      <c r="C6" s="875" t="s">
        <v>1520</v>
      </c>
      <c r="D6" s="2" t="s">
        <v>33</v>
      </c>
      <c r="E6" s="2" t="s">
        <v>49</v>
      </c>
      <c r="F6" s="2" t="s">
        <v>39</v>
      </c>
      <c r="G6" s="2" t="s">
        <v>39</v>
      </c>
      <c r="H6" s="2" t="s">
        <v>39</v>
      </c>
      <c r="I6" s="2" t="s">
        <v>39</v>
      </c>
      <c r="J6" s="2" t="s">
        <v>39</v>
      </c>
      <c r="K6" s="2" t="s">
        <v>39</v>
      </c>
      <c r="L6" s="2" t="s">
        <v>39</v>
      </c>
      <c r="M6" s="2" t="s">
        <v>39</v>
      </c>
      <c r="N6" s="2" t="s">
        <v>39</v>
      </c>
      <c r="O6" s="2" t="s">
        <v>39</v>
      </c>
      <c r="P6" s="2" t="s">
        <v>39</v>
      </c>
      <c r="Q6" s="2" t="s">
        <v>39</v>
      </c>
      <c r="R6" s="2" t="s">
        <v>39</v>
      </c>
      <c r="S6" s="2" t="s">
        <v>39</v>
      </c>
      <c r="T6" s="2" t="s">
        <v>39</v>
      </c>
      <c r="U6" s="2" t="s">
        <v>39</v>
      </c>
      <c r="V6" s="2" t="s">
        <v>39</v>
      </c>
      <c r="W6" s="2" t="s">
        <v>39</v>
      </c>
      <c r="X6" s="62" t="s">
        <v>39</v>
      </c>
      <c r="Y6" s="186" t="s">
        <v>39</v>
      </c>
      <c r="Z6" s="97" t="s">
        <v>39</v>
      </c>
      <c r="AA6" s="90" t="s">
        <v>39</v>
      </c>
    </row>
    <row r="7" spans="1:27" ht="10.5" customHeight="1" x14ac:dyDescent="0.25">
      <c r="A7" s="897"/>
      <c r="B7" s="868"/>
      <c r="C7" s="861"/>
      <c r="D7" s="7" t="s">
        <v>48</v>
      </c>
      <c r="E7" s="7" t="s">
        <v>49</v>
      </c>
      <c r="F7" s="7" t="s">
        <v>39</v>
      </c>
      <c r="G7" s="7" t="s">
        <v>39</v>
      </c>
      <c r="H7" s="7" t="s">
        <v>39</v>
      </c>
      <c r="I7" s="7" t="s">
        <v>39</v>
      </c>
      <c r="J7" s="7" t="s">
        <v>39</v>
      </c>
      <c r="K7" s="7" t="s">
        <v>39</v>
      </c>
      <c r="L7" s="7" t="s">
        <v>39</v>
      </c>
      <c r="M7" s="7" t="s">
        <v>39</v>
      </c>
      <c r="N7" s="7" t="s">
        <v>39</v>
      </c>
      <c r="O7" s="6" t="s">
        <v>39</v>
      </c>
      <c r="P7" s="6" t="s">
        <v>39</v>
      </c>
      <c r="Q7" s="7" t="s">
        <v>39</v>
      </c>
      <c r="R7" s="7" t="s">
        <v>39</v>
      </c>
      <c r="S7" s="6" t="s">
        <v>39</v>
      </c>
      <c r="T7" s="4" t="s">
        <v>39</v>
      </c>
      <c r="U7" s="4" t="s">
        <v>39</v>
      </c>
      <c r="V7" s="4" t="s">
        <v>39</v>
      </c>
      <c r="W7" s="4" t="s">
        <v>39</v>
      </c>
      <c r="X7" s="109" t="s">
        <v>39</v>
      </c>
      <c r="Y7" s="184" t="s">
        <v>39</v>
      </c>
      <c r="Z7" s="96" t="s">
        <v>39</v>
      </c>
      <c r="AA7" s="98" t="s">
        <v>39</v>
      </c>
    </row>
    <row r="8" spans="1:27" ht="193.5" customHeight="1" thickBot="1" x14ac:dyDescent="0.3">
      <c r="A8" s="897"/>
      <c r="B8" s="868"/>
      <c r="C8" s="862"/>
      <c r="D8" s="113" t="s">
        <v>50</v>
      </c>
      <c r="E8" s="113" t="s">
        <v>34</v>
      </c>
      <c r="F8" s="52" t="s">
        <v>1512</v>
      </c>
      <c r="G8" s="8" t="s">
        <v>53</v>
      </c>
      <c r="H8" s="8" t="s">
        <v>247</v>
      </c>
      <c r="I8" s="167" t="s">
        <v>858</v>
      </c>
      <c r="J8" s="8" t="s">
        <v>1521</v>
      </c>
      <c r="K8" s="126" t="s">
        <v>1522</v>
      </c>
      <c r="L8" s="126" t="s">
        <v>1523</v>
      </c>
      <c r="M8" s="126" t="s">
        <v>36</v>
      </c>
      <c r="N8" s="126" t="s">
        <v>1524</v>
      </c>
      <c r="O8" s="565" t="s">
        <v>1525</v>
      </c>
      <c r="P8" s="59" t="s">
        <v>1526</v>
      </c>
      <c r="Q8" s="167" t="s">
        <v>1527</v>
      </c>
      <c r="R8" s="357" t="s">
        <v>1528</v>
      </c>
      <c r="S8" s="3" t="s">
        <v>187</v>
      </c>
      <c r="T8" s="357" t="s">
        <v>1529</v>
      </c>
      <c r="U8" s="360" t="s">
        <v>90</v>
      </c>
      <c r="V8" s="360" t="s">
        <v>45</v>
      </c>
      <c r="W8" s="356"/>
      <c r="X8" s="359"/>
      <c r="Y8" s="497" t="s">
        <v>1530</v>
      </c>
      <c r="Z8" s="494">
        <v>1</v>
      </c>
      <c r="AA8" s="532"/>
    </row>
    <row r="9" spans="1:27" ht="22.5" customHeight="1" thickBot="1" x14ac:dyDescent="0.3">
      <c r="A9" s="897"/>
      <c r="B9" s="868"/>
      <c r="C9" s="875" t="s">
        <v>1531</v>
      </c>
      <c r="D9" s="119" t="s">
        <v>33</v>
      </c>
      <c r="E9" s="119" t="s">
        <v>34</v>
      </c>
      <c r="F9" s="727" t="s">
        <v>1512</v>
      </c>
      <c r="G9" s="5" t="s">
        <v>53</v>
      </c>
      <c r="H9" s="5" t="s">
        <v>53</v>
      </c>
      <c r="I9" s="122" t="s">
        <v>1532</v>
      </c>
      <c r="J9" s="966" t="s">
        <v>1533</v>
      </c>
      <c r="K9" s="301" t="s">
        <v>36</v>
      </c>
      <c r="L9" s="301" t="s">
        <v>36</v>
      </c>
      <c r="M9" s="301" t="s">
        <v>36</v>
      </c>
      <c r="N9" s="301" t="s">
        <v>36</v>
      </c>
      <c r="O9" s="206" t="s">
        <v>39</v>
      </c>
      <c r="P9" s="726" t="s">
        <v>1223</v>
      </c>
      <c r="Q9" s="114" t="s">
        <v>897</v>
      </c>
      <c r="R9" s="36" t="s">
        <v>1534</v>
      </c>
      <c r="S9" s="725" t="s">
        <v>39</v>
      </c>
      <c r="T9" s="114" t="s">
        <v>39</v>
      </c>
      <c r="U9" s="146" t="s">
        <v>90</v>
      </c>
      <c r="V9" s="146" t="s">
        <v>39</v>
      </c>
      <c r="W9" s="11" t="s">
        <v>39</v>
      </c>
      <c r="X9" s="139" t="s">
        <v>39</v>
      </c>
      <c r="Y9" s="183" t="s">
        <v>1535</v>
      </c>
      <c r="Z9" s="173">
        <v>1</v>
      </c>
      <c r="AA9" s="182"/>
    </row>
    <row r="10" spans="1:27" ht="29.25" customHeight="1" x14ac:dyDescent="0.25">
      <c r="A10" s="897"/>
      <c r="B10" s="868"/>
      <c r="C10" s="861"/>
      <c r="D10" s="12" t="s">
        <v>48</v>
      </c>
      <c r="E10" s="12" t="s">
        <v>34</v>
      </c>
      <c r="F10" s="728"/>
      <c r="G10" s="1" t="s">
        <v>53</v>
      </c>
      <c r="H10" s="1" t="s">
        <v>247</v>
      </c>
      <c r="I10" s="23" t="s">
        <v>1536</v>
      </c>
      <c r="J10" s="1120"/>
      <c r="K10" s="329">
        <f>324727</f>
        <v>324727</v>
      </c>
      <c r="L10" s="364">
        <f>(K10/85)*10</f>
        <v>38203.176470588238</v>
      </c>
      <c r="M10" s="364">
        <f>(K10/85)*5</f>
        <v>19101.588235294119</v>
      </c>
      <c r="N10" s="364">
        <f>(K10/85)*100</f>
        <v>382031.76470588235</v>
      </c>
      <c r="O10" s="364" t="s">
        <v>39</v>
      </c>
      <c r="P10" s="709"/>
      <c r="Q10" s="301" t="s">
        <v>897</v>
      </c>
      <c r="R10" s="297" t="s">
        <v>1537</v>
      </c>
      <c r="S10" s="701"/>
      <c r="T10" s="214" t="s">
        <v>53</v>
      </c>
      <c r="U10" s="305" t="s">
        <v>90</v>
      </c>
      <c r="V10" s="305" t="s">
        <v>39</v>
      </c>
      <c r="W10" s="295" t="s">
        <v>1538</v>
      </c>
      <c r="X10" s="339" t="s">
        <v>1539</v>
      </c>
      <c r="Y10" s="340" t="s">
        <v>1540</v>
      </c>
      <c r="Z10" s="317">
        <v>3</v>
      </c>
      <c r="AA10" s="330"/>
    </row>
    <row r="11" spans="1:27" ht="105.75" customHeight="1" thickBot="1" x14ac:dyDescent="0.3">
      <c r="A11" s="897"/>
      <c r="B11" s="868"/>
      <c r="C11" s="862"/>
      <c r="D11" s="371" t="s">
        <v>50</v>
      </c>
      <c r="E11" s="371" t="s">
        <v>139</v>
      </c>
      <c r="F11" s="963"/>
      <c r="G11" s="8" t="s">
        <v>39</v>
      </c>
      <c r="H11" s="8" t="s">
        <v>39</v>
      </c>
      <c r="I11" s="167" t="s">
        <v>1443</v>
      </c>
      <c r="J11" s="1121"/>
      <c r="K11" s="167" t="s">
        <v>1541</v>
      </c>
      <c r="L11" s="167" t="s">
        <v>1542</v>
      </c>
      <c r="M11" s="167" t="s">
        <v>1543</v>
      </c>
      <c r="N11" s="167" t="s">
        <v>1544</v>
      </c>
      <c r="O11" s="566" t="s">
        <v>1545</v>
      </c>
      <c r="P11" s="710"/>
      <c r="Q11" s="167" t="s">
        <v>897</v>
      </c>
      <c r="R11" s="410" t="s">
        <v>1546</v>
      </c>
      <c r="S11" s="8" t="s">
        <v>39</v>
      </c>
      <c r="T11" s="167" t="s">
        <v>53</v>
      </c>
      <c r="U11" s="167" t="s">
        <v>45</v>
      </c>
      <c r="V11" s="167" t="s">
        <v>70</v>
      </c>
      <c r="W11" s="167" t="s">
        <v>1547</v>
      </c>
      <c r="X11" s="208" t="s">
        <v>1548</v>
      </c>
      <c r="Y11" s="527" t="s">
        <v>1549</v>
      </c>
      <c r="Z11" s="468" t="s">
        <v>218</v>
      </c>
      <c r="AA11" s="534"/>
    </row>
    <row r="12" spans="1:27" ht="10.5" customHeight="1" x14ac:dyDescent="0.25">
      <c r="A12" s="897"/>
      <c r="B12" s="868"/>
      <c r="C12" s="875" t="s">
        <v>1550</v>
      </c>
      <c r="D12" s="2" t="s">
        <v>33</v>
      </c>
      <c r="E12" s="2" t="s">
        <v>49</v>
      </c>
      <c r="F12" s="41" t="s">
        <v>39</v>
      </c>
      <c r="G12" s="2" t="s">
        <v>39</v>
      </c>
      <c r="H12" s="2" t="s">
        <v>39</v>
      </c>
      <c r="I12" s="2" t="s">
        <v>39</v>
      </c>
      <c r="J12" s="2" t="s">
        <v>39</v>
      </c>
      <c r="K12" s="2" t="s">
        <v>39</v>
      </c>
      <c r="L12" s="2" t="s">
        <v>39</v>
      </c>
      <c r="M12" s="2" t="s">
        <v>39</v>
      </c>
      <c r="N12" s="2" t="s">
        <v>39</v>
      </c>
      <c r="O12" s="41" t="s">
        <v>39</v>
      </c>
      <c r="P12" s="41" t="s">
        <v>39</v>
      </c>
      <c r="Q12" s="2" t="s">
        <v>39</v>
      </c>
      <c r="R12" s="2" t="s">
        <v>39</v>
      </c>
      <c r="S12" s="41" t="s">
        <v>39</v>
      </c>
      <c r="T12" s="2" t="s">
        <v>39</v>
      </c>
      <c r="U12" s="2" t="s">
        <v>39</v>
      </c>
      <c r="V12" s="2" t="s">
        <v>39</v>
      </c>
      <c r="W12" s="2" t="s">
        <v>39</v>
      </c>
      <c r="X12" s="62" t="s">
        <v>39</v>
      </c>
      <c r="Y12" s="186" t="s">
        <v>39</v>
      </c>
      <c r="Z12" s="97" t="s">
        <v>39</v>
      </c>
      <c r="AA12" s="90" t="s">
        <v>39</v>
      </c>
    </row>
    <row r="13" spans="1:27" ht="30" customHeight="1" x14ac:dyDescent="0.25">
      <c r="A13" s="897"/>
      <c r="B13" s="868"/>
      <c r="C13" s="861"/>
      <c r="D13" s="12" t="s">
        <v>48</v>
      </c>
      <c r="E13" s="12" t="s">
        <v>34</v>
      </c>
      <c r="F13" s="33" t="s">
        <v>1551</v>
      </c>
      <c r="G13" s="1" t="s">
        <v>53</v>
      </c>
      <c r="H13" s="1" t="s">
        <v>600</v>
      </c>
      <c r="I13" s="23" t="s">
        <v>36</v>
      </c>
      <c r="J13" s="92" t="s">
        <v>1552</v>
      </c>
      <c r="K13" s="214" t="s">
        <v>36</v>
      </c>
      <c r="L13" s="214" t="s">
        <v>36</v>
      </c>
      <c r="M13" s="214" t="s">
        <v>36</v>
      </c>
      <c r="N13" s="214" t="s">
        <v>36</v>
      </c>
      <c r="O13" s="93" t="s">
        <v>39</v>
      </c>
      <c r="P13" s="45" t="s">
        <v>187</v>
      </c>
      <c r="Q13" s="214" t="s">
        <v>1553</v>
      </c>
      <c r="R13" s="297" t="s">
        <v>1554</v>
      </c>
      <c r="S13" s="235" t="s">
        <v>53</v>
      </c>
      <c r="T13" s="214" t="s">
        <v>53</v>
      </c>
      <c r="U13" s="365" t="s">
        <v>90</v>
      </c>
      <c r="V13" s="365" t="s">
        <v>102</v>
      </c>
      <c r="W13" s="297" t="s">
        <v>1555</v>
      </c>
      <c r="X13" s="319" t="s">
        <v>53</v>
      </c>
      <c r="Y13" s="340" t="s">
        <v>1556</v>
      </c>
      <c r="Z13" s="317">
        <v>4</v>
      </c>
      <c r="AA13" s="330"/>
    </row>
    <row r="14" spans="1:27" ht="12.75" customHeight="1" thickBot="1" x14ac:dyDescent="0.3">
      <c r="A14" s="897"/>
      <c r="B14" s="868"/>
      <c r="C14" s="862"/>
      <c r="D14" s="6" t="s">
        <v>50</v>
      </c>
      <c r="E14" s="6" t="s">
        <v>49</v>
      </c>
      <c r="F14" s="6" t="s">
        <v>39</v>
      </c>
      <c r="G14" s="6" t="s">
        <v>39</v>
      </c>
      <c r="H14" s="6" t="s">
        <v>39</v>
      </c>
      <c r="I14" s="6" t="s">
        <v>39</v>
      </c>
      <c r="J14" s="6" t="s">
        <v>39</v>
      </c>
      <c r="K14" s="6" t="s">
        <v>39</v>
      </c>
      <c r="L14" s="6" t="s">
        <v>39</v>
      </c>
      <c r="M14" s="6" t="s">
        <v>39</v>
      </c>
      <c r="N14" s="6" t="s">
        <v>39</v>
      </c>
      <c r="O14" s="6" t="s">
        <v>39</v>
      </c>
      <c r="P14" s="6" t="s">
        <v>39</v>
      </c>
      <c r="Q14" s="6" t="s">
        <v>39</v>
      </c>
      <c r="R14" s="6" t="s">
        <v>39</v>
      </c>
      <c r="S14" s="6" t="s">
        <v>39</v>
      </c>
      <c r="T14" s="6" t="s">
        <v>39</v>
      </c>
      <c r="U14" s="6" t="s">
        <v>39</v>
      </c>
      <c r="V14" s="6" t="s">
        <v>39</v>
      </c>
      <c r="W14" s="6" t="s">
        <v>39</v>
      </c>
      <c r="X14" s="21" t="s">
        <v>39</v>
      </c>
      <c r="Y14" s="185" t="s">
        <v>39</v>
      </c>
      <c r="Z14" s="15" t="s">
        <v>39</v>
      </c>
      <c r="AA14" s="91" t="s">
        <v>39</v>
      </c>
    </row>
    <row r="15" spans="1:27" ht="9" customHeight="1" x14ac:dyDescent="0.25">
      <c r="A15" s="897"/>
      <c r="B15" s="868"/>
      <c r="C15" s="875" t="s">
        <v>1557</v>
      </c>
      <c r="D15" s="2" t="s">
        <v>33</v>
      </c>
      <c r="E15" s="2" t="s">
        <v>49</v>
      </c>
      <c r="F15" s="2" t="s">
        <v>39</v>
      </c>
      <c r="G15" s="2" t="s">
        <v>39</v>
      </c>
      <c r="H15" s="2" t="s">
        <v>39</v>
      </c>
      <c r="I15" s="2" t="s">
        <v>39</v>
      </c>
      <c r="J15" s="2" t="s">
        <v>39</v>
      </c>
      <c r="K15" s="2" t="s">
        <v>39</v>
      </c>
      <c r="L15" s="2" t="s">
        <v>39</v>
      </c>
      <c r="M15" s="2" t="s">
        <v>39</v>
      </c>
      <c r="N15" s="2" t="s">
        <v>39</v>
      </c>
      <c r="O15" s="2" t="s">
        <v>39</v>
      </c>
      <c r="P15" s="2" t="s">
        <v>39</v>
      </c>
      <c r="Q15" s="2" t="s">
        <v>39</v>
      </c>
      <c r="R15" s="2" t="s">
        <v>39</v>
      </c>
      <c r="S15" s="2" t="s">
        <v>39</v>
      </c>
      <c r="T15" s="2" t="s">
        <v>39</v>
      </c>
      <c r="U15" s="2" t="s">
        <v>39</v>
      </c>
      <c r="V15" s="2" t="s">
        <v>39</v>
      </c>
      <c r="W15" s="2" t="s">
        <v>39</v>
      </c>
      <c r="X15" s="62" t="s">
        <v>39</v>
      </c>
      <c r="Y15" s="186" t="s">
        <v>39</v>
      </c>
      <c r="Z15" s="97" t="s">
        <v>39</v>
      </c>
      <c r="AA15" s="90" t="s">
        <v>39</v>
      </c>
    </row>
    <row r="16" spans="1:27" ht="11.25" customHeight="1" x14ac:dyDescent="0.25">
      <c r="A16" s="897"/>
      <c r="B16" s="868"/>
      <c r="C16" s="861"/>
      <c r="D16" s="7" t="s">
        <v>48</v>
      </c>
      <c r="E16" s="7" t="s">
        <v>49</v>
      </c>
      <c r="F16" s="7" t="s">
        <v>39</v>
      </c>
      <c r="G16" s="7" t="s">
        <v>39</v>
      </c>
      <c r="H16" s="7" t="s">
        <v>39</v>
      </c>
      <c r="I16" s="7" t="s">
        <v>39</v>
      </c>
      <c r="J16" s="7" t="s">
        <v>39</v>
      </c>
      <c r="K16" s="7" t="s">
        <v>39</v>
      </c>
      <c r="L16" s="7" t="s">
        <v>39</v>
      </c>
      <c r="M16" s="7" t="s">
        <v>39</v>
      </c>
      <c r="N16" s="7" t="s">
        <v>39</v>
      </c>
      <c r="O16" s="6" t="s">
        <v>39</v>
      </c>
      <c r="P16" s="6" t="s">
        <v>39</v>
      </c>
      <c r="Q16" s="7" t="s">
        <v>39</v>
      </c>
      <c r="R16" s="7" t="s">
        <v>39</v>
      </c>
      <c r="S16" s="6" t="s">
        <v>39</v>
      </c>
      <c r="T16" s="7" t="s">
        <v>39</v>
      </c>
      <c r="U16" s="7" t="s">
        <v>39</v>
      </c>
      <c r="V16" s="7" t="s">
        <v>39</v>
      </c>
      <c r="W16" s="7" t="s">
        <v>39</v>
      </c>
      <c r="X16" s="61" t="s">
        <v>39</v>
      </c>
      <c r="Y16" s="184" t="s">
        <v>39</v>
      </c>
      <c r="Z16" s="96" t="s">
        <v>39</v>
      </c>
      <c r="AA16" s="98" t="s">
        <v>39</v>
      </c>
    </row>
    <row r="17" spans="1:27" ht="56.25" customHeight="1" thickBot="1" x14ac:dyDescent="0.3">
      <c r="A17" s="897"/>
      <c r="B17" s="868"/>
      <c r="C17" s="862"/>
      <c r="D17" s="113" t="s">
        <v>50</v>
      </c>
      <c r="E17" s="113" t="s">
        <v>34</v>
      </c>
      <c r="F17" s="52" t="s">
        <v>1512</v>
      </c>
      <c r="G17" s="8" t="s">
        <v>53</v>
      </c>
      <c r="H17" s="8" t="s">
        <v>93</v>
      </c>
      <c r="I17" s="167" t="s">
        <v>1558</v>
      </c>
      <c r="J17" s="8" t="s">
        <v>1559</v>
      </c>
      <c r="K17" s="126" t="s">
        <v>1560</v>
      </c>
      <c r="L17" s="126" t="s">
        <v>1561</v>
      </c>
      <c r="M17" s="126" t="s">
        <v>36</v>
      </c>
      <c r="N17" s="126" t="s">
        <v>1562</v>
      </c>
      <c r="O17" s="565" t="s">
        <v>1563</v>
      </c>
      <c r="P17" s="59" t="s">
        <v>1526</v>
      </c>
      <c r="Q17" s="126" t="s">
        <v>913</v>
      </c>
      <c r="R17" s="357" t="s">
        <v>1564</v>
      </c>
      <c r="S17" s="3" t="s">
        <v>187</v>
      </c>
      <c r="T17" s="126" t="s">
        <v>53</v>
      </c>
      <c r="U17" s="360" t="s">
        <v>90</v>
      </c>
      <c r="V17" s="360" t="s">
        <v>45</v>
      </c>
      <c r="W17" s="126" t="s">
        <v>53</v>
      </c>
      <c r="X17" s="128" t="s">
        <v>53</v>
      </c>
      <c r="Y17" s="208" t="s">
        <v>1565</v>
      </c>
      <c r="Z17" s="495">
        <v>1</v>
      </c>
      <c r="AA17" s="532"/>
    </row>
    <row r="18" spans="1:27" ht="20.25" customHeight="1" x14ac:dyDescent="0.25">
      <c r="A18" s="897"/>
      <c r="B18" s="868"/>
      <c r="C18" s="875" t="s">
        <v>1566</v>
      </c>
      <c r="D18" s="119" t="s">
        <v>33</v>
      </c>
      <c r="E18" s="119" t="s">
        <v>34</v>
      </c>
      <c r="F18" s="36" t="s">
        <v>1567</v>
      </c>
      <c r="G18" s="5" t="s">
        <v>36</v>
      </c>
      <c r="H18" s="5" t="s">
        <v>37</v>
      </c>
      <c r="I18" s="5" t="s">
        <v>36</v>
      </c>
      <c r="J18" s="5" t="s">
        <v>1568</v>
      </c>
      <c r="K18" s="114" t="s">
        <v>36</v>
      </c>
      <c r="L18" s="114" t="s">
        <v>36</v>
      </c>
      <c r="M18" s="114" t="s">
        <v>36</v>
      </c>
      <c r="N18" s="114" t="s">
        <v>36</v>
      </c>
      <c r="O18" s="110" t="s">
        <v>39</v>
      </c>
      <c r="P18" s="58" t="s">
        <v>187</v>
      </c>
      <c r="Q18" s="5" t="s">
        <v>1569</v>
      </c>
      <c r="R18" s="36" t="s">
        <v>1570</v>
      </c>
      <c r="S18" s="11" t="s">
        <v>1223</v>
      </c>
      <c r="T18" s="146" t="s">
        <v>39</v>
      </c>
      <c r="U18" s="146" t="s">
        <v>79</v>
      </c>
      <c r="V18" s="146" t="s">
        <v>39</v>
      </c>
      <c r="W18" s="34" t="s">
        <v>1571</v>
      </c>
      <c r="X18" s="151" t="s">
        <v>53</v>
      </c>
      <c r="Y18" s="187" t="s">
        <v>1572</v>
      </c>
      <c r="Z18" s="174" t="s">
        <v>39</v>
      </c>
      <c r="AA18" s="182"/>
    </row>
    <row r="19" spans="1:27" ht="21.75" customHeight="1" x14ac:dyDescent="0.25">
      <c r="A19" s="897"/>
      <c r="B19" s="868"/>
      <c r="C19" s="861"/>
      <c r="D19" s="12" t="s">
        <v>48</v>
      </c>
      <c r="E19" s="12" t="s">
        <v>139</v>
      </c>
      <c r="F19" s="23" t="s">
        <v>39</v>
      </c>
      <c r="G19" s="23" t="s">
        <v>39</v>
      </c>
      <c r="H19" s="23" t="s">
        <v>39</v>
      </c>
      <c r="I19" s="23" t="s">
        <v>37</v>
      </c>
      <c r="J19" s="23" t="s">
        <v>39</v>
      </c>
      <c r="K19" s="23" t="s">
        <v>36</v>
      </c>
      <c r="L19" s="23" t="s">
        <v>36</v>
      </c>
      <c r="M19" s="23" t="s">
        <v>36</v>
      </c>
      <c r="N19" s="23" t="s">
        <v>36</v>
      </c>
      <c r="O19" s="207" t="s">
        <v>39</v>
      </c>
      <c r="P19" s="58" t="s">
        <v>187</v>
      </c>
      <c r="Q19" s="23" t="s">
        <v>1569</v>
      </c>
      <c r="R19" s="306" t="s">
        <v>1573</v>
      </c>
      <c r="S19" s="11" t="s">
        <v>1223</v>
      </c>
      <c r="T19" s="23" t="s">
        <v>39</v>
      </c>
      <c r="U19" s="23" t="s">
        <v>45</v>
      </c>
      <c r="V19" s="23" t="s">
        <v>45</v>
      </c>
      <c r="W19" s="23" t="s">
        <v>53</v>
      </c>
      <c r="X19" s="349" t="s">
        <v>53</v>
      </c>
      <c r="Y19" s="340" t="s">
        <v>1574</v>
      </c>
      <c r="Z19" s="317" t="s">
        <v>1575</v>
      </c>
      <c r="AA19" s="350"/>
    </row>
    <row r="20" spans="1:27" ht="12" customHeight="1" thickBot="1" x14ac:dyDescent="0.3">
      <c r="A20" s="897"/>
      <c r="B20" s="868"/>
      <c r="C20" s="862"/>
      <c r="D20" s="6" t="s">
        <v>50</v>
      </c>
      <c r="E20" s="6" t="s">
        <v>49</v>
      </c>
      <c r="F20" s="6" t="s">
        <v>39</v>
      </c>
      <c r="G20" s="6" t="s">
        <v>39</v>
      </c>
      <c r="H20" s="6" t="s">
        <v>39</v>
      </c>
      <c r="I20" s="6" t="s">
        <v>39</v>
      </c>
      <c r="J20" s="6" t="s">
        <v>39</v>
      </c>
      <c r="K20" s="6" t="s">
        <v>39</v>
      </c>
      <c r="L20" s="6" t="s">
        <v>39</v>
      </c>
      <c r="M20" s="6" t="s">
        <v>39</v>
      </c>
      <c r="N20" s="6" t="s">
        <v>39</v>
      </c>
      <c r="O20" s="6" t="s">
        <v>39</v>
      </c>
      <c r="P20" s="6" t="s">
        <v>39</v>
      </c>
      <c r="Q20" s="6" t="s">
        <v>39</v>
      </c>
      <c r="R20" s="6" t="s">
        <v>39</v>
      </c>
      <c r="S20" s="6" t="s">
        <v>39</v>
      </c>
      <c r="T20" s="6" t="s">
        <v>39</v>
      </c>
      <c r="U20" s="6" t="s">
        <v>39</v>
      </c>
      <c r="V20" s="6" t="s">
        <v>39</v>
      </c>
      <c r="W20" s="6" t="s">
        <v>39</v>
      </c>
      <c r="X20" s="21" t="s">
        <v>39</v>
      </c>
      <c r="Y20" s="185" t="s">
        <v>39</v>
      </c>
      <c r="Z20" s="15" t="s">
        <v>39</v>
      </c>
      <c r="AA20" s="91" t="s">
        <v>39</v>
      </c>
    </row>
    <row r="21" spans="1:27" ht="24.6" customHeight="1" x14ac:dyDescent="0.25">
      <c r="A21" s="897"/>
      <c r="B21" s="868"/>
      <c r="C21" s="875" t="s">
        <v>1576</v>
      </c>
      <c r="D21" s="119" t="s">
        <v>33</v>
      </c>
      <c r="E21" s="119" t="s">
        <v>34</v>
      </c>
      <c r="F21" s="36" t="s">
        <v>1577</v>
      </c>
      <c r="G21" s="5" t="s">
        <v>36</v>
      </c>
      <c r="H21" s="5" t="s">
        <v>37</v>
      </c>
      <c r="I21" s="5" t="s">
        <v>37</v>
      </c>
      <c r="J21" s="5" t="s">
        <v>485</v>
      </c>
      <c r="K21" s="114" t="s">
        <v>36</v>
      </c>
      <c r="L21" s="114" t="s">
        <v>36</v>
      </c>
      <c r="M21" s="114" t="s">
        <v>36</v>
      </c>
      <c r="N21" s="114" t="s">
        <v>36</v>
      </c>
      <c r="O21" s="114" t="s">
        <v>39</v>
      </c>
      <c r="P21" s="24" t="s">
        <v>187</v>
      </c>
      <c r="Q21" s="5" t="s">
        <v>1578</v>
      </c>
      <c r="R21" s="36" t="s">
        <v>1579</v>
      </c>
      <c r="S21" s="5" t="s">
        <v>39</v>
      </c>
      <c r="T21" s="146" t="s">
        <v>39</v>
      </c>
      <c r="U21" s="146" t="s">
        <v>45</v>
      </c>
      <c r="V21" s="146" t="s">
        <v>45</v>
      </c>
      <c r="W21" s="34" t="s">
        <v>39</v>
      </c>
      <c r="X21" s="151" t="s">
        <v>39</v>
      </c>
      <c r="Y21" s="183" t="s">
        <v>1580</v>
      </c>
      <c r="Z21" s="173">
        <v>1</v>
      </c>
      <c r="AA21" s="182"/>
    </row>
    <row r="22" spans="1:27" ht="9.75" customHeight="1" x14ac:dyDescent="0.25">
      <c r="A22" s="897"/>
      <c r="B22" s="868"/>
      <c r="C22" s="861"/>
      <c r="D22" s="7" t="s">
        <v>48</v>
      </c>
      <c r="E22" s="7" t="s">
        <v>49</v>
      </c>
      <c r="F22" s="7" t="s">
        <v>39</v>
      </c>
      <c r="G22" s="7" t="s">
        <v>39</v>
      </c>
      <c r="H22" s="7" t="s">
        <v>39</v>
      </c>
      <c r="I22" s="7" t="s">
        <v>39</v>
      </c>
      <c r="J22" s="7" t="s">
        <v>39</v>
      </c>
      <c r="K22" s="7" t="s">
        <v>39</v>
      </c>
      <c r="L22" s="7" t="s">
        <v>39</v>
      </c>
      <c r="M22" s="7" t="s">
        <v>39</v>
      </c>
      <c r="N22" s="7" t="s">
        <v>39</v>
      </c>
      <c r="O22" s="7" t="s">
        <v>39</v>
      </c>
      <c r="P22" s="7" t="s">
        <v>39</v>
      </c>
      <c r="Q22" s="7" t="s">
        <v>39</v>
      </c>
      <c r="R22" s="7" t="s">
        <v>39</v>
      </c>
      <c r="S22" s="7" t="s">
        <v>39</v>
      </c>
      <c r="T22" s="7" t="s">
        <v>39</v>
      </c>
      <c r="U22" s="7" t="s">
        <v>39</v>
      </c>
      <c r="V22" s="7" t="s">
        <v>39</v>
      </c>
      <c r="W22" s="7" t="s">
        <v>39</v>
      </c>
      <c r="X22" s="61" t="s">
        <v>39</v>
      </c>
      <c r="Y22" s="184" t="s">
        <v>39</v>
      </c>
      <c r="Z22" s="96" t="s">
        <v>39</v>
      </c>
      <c r="AA22" s="98" t="s">
        <v>39</v>
      </c>
    </row>
    <row r="23" spans="1:27" ht="11.25" customHeight="1" thickBot="1" x14ac:dyDescent="0.3">
      <c r="A23" s="897"/>
      <c r="B23" s="868"/>
      <c r="C23" s="862"/>
      <c r="D23" s="6" t="s">
        <v>50</v>
      </c>
      <c r="E23" s="6" t="s">
        <v>49</v>
      </c>
      <c r="F23" s="6" t="s">
        <v>39</v>
      </c>
      <c r="G23" s="6" t="s">
        <v>39</v>
      </c>
      <c r="H23" s="6" t="s">
        <v>39</v>
      </c>
      <c r="I23" s="6" t="s">
        <v>39</v>
      </c>
      <c r="J23" s="6" t="s">
        <v>39</v>
      </c>
      <c r="K23" s="6" t="s">
        <v>39</v>
      </c>
      <c r="L23" s="6" t="s">
        <v>39</v>
      </c>
      <c r="M23" s="6" t="s">
        <v>39</v>
      </c>
      <c r="N23" s="13" t="s">
        <v>39</v>
      </c>
      <c r="O23" s="13" t="s">
        <v>39</v>
      </c>
      <c r="P23" s="6" t="s">
        <v>39</v>
      </c>
      <c r="Q23" s="6" t="s">
        <v>39</v>
      </c>
      <c r="R23" s="6" t="s">
        <v>39</v>
      </c>
      <c r="S23" s="6" t="s">
        <v>39</v>
      </c>
      <c r="T23" s="6" t="s">
        <v>39</v>
      </c>
      <c r="U23" s="6" t="s">
        <v>39</v>
      </c>
      <c r="V23" s="6" t="s">
        <v>39</v>
      </c>
      <c r="W23" s="6" t="s">
        <v>39</v>
      </c>
      <c r="X23" s="21" t="s">
        <v>39</v>
      </c>
      <c r="Y23" s="185" t="s">
        <v>39</v>
      </c>
      <c r="Z23" s="15" t="s">
        <v>39</v>
      </c>
      <c r="AA23" s="91" t="s">
        <v>39</v>
      </c>
    </row>
    <row r="24" spans="1:27" ht="11.25" customHeight="1" thickBot="1" x14ac:dyDescent="0.3">
      <c r="A24" s="897"/>
      <c r="B24" s="868"/>
      <c r="C24" s="875" t="s">
        <v>1581</v>
      </c>
      <c r="D24" s="2" t="s">
        <v>33</v>
      </c>
      <c r="E24" s="2" t="s">
        <v>49</v>
      </c>
      <c r="F24" s="41" t="s">
        <v>39</v>
      </c>
      <c r="G24" s="2" t="s">
        <v>39</v>
      </c>
      <c r="H24" s="2" t="s">
        <v>39</v>
      </c>
      <c r="I24" s="2" t="s">
        <v>39</v>
      </c>
      <c r="J24" s="2" t="s">
        <v>39</v>
      </c>
      <c r="K24" s="2" t="s">
        <v>39</v>
      </c>
      <c r="L24" s="2" t="s">
        <v>39</v>
      </c>
      <c r="M24" s="2" t="s">
        <v>39</v>
      </c>
      <c r="N24" s="14" t="s">
        <v>39</v>
      </c>
      <c r="O24" s="43" t="s">
        <v>39</v>
      </c>
      <c r="P24" s="2" t="s">
        <v>39</v>
      </c>
      <c r="Q24" s="2" t="s">
        <v>39</v>
      </c>
      <c r="R24" s="2" t="s">
        <v>39</v>
      </c>
      <c r="S24" s="2" t="s">
        <v>39</v>
      </c>
      <c r="T24" s="2" t="s">
        <v>39</v>
      </c>
      <c r="U24" s="2" t="s">
        <v>39</v>
      </c>
      <c r="V24" s="2" t="s">
        <v>39</v>
      </c>
      <c r="W24" s="2" t="s">
        <v>39</v>
      </c>
      <c r="X24" s="62" t="s">
        <v>39</v>
      </c>
      <c r="Y24" s="186" t="s">
        <v>39</v>
      </c>
      <c r="Z24" s="97" t="s">
        <v>39</v>
      </c>
      <c r="AA24" s="90" t="s">
        <v>39</v>
      </c>
    </row>
    <row r="25" spans="1:27" ht="29.25" customHeight="1" x14ac:dyDescent="0.25">
      <c r="A25" s="897"/>
      <c r="B25" s="868"/>
      <c r="C25" s="861"/>
      <c r="D25" s="12" t="s">
        <v>48</v>
      </c>
      <c r="E25" s="12" t="s">
        <v>34</v>
      </c>
      <c r="F25" s="754" t="s">
        <v>1582</v>
      </c>
      <c r="G25" s="1" t="s">
        <v>53</v>
      </c>
      <c r="H25" s="1" t="s">
        <v>1583</v>
      </c>
      <c r="I25" s="23" t="s">
        <v>36</v>
      </c>
      <c r="J25" s="1106" t="s">
        <v>1407</v>
      </c>
      <c r="K25" s="214" t="s">
        <v>36</v>
      </c>
      <c r="L25" s="214" t="s">
        <v>36</v>
      </c>
      <c r="M25" s="214" t="s">
        <v>36</v>
      </c>
      <c r="N25" s="214" t="s">
        <v>36</v>
      </c>
      <c r="O25" s="214" t="s">
        <v>39</v>
      </c>
      <c r="P25" s="711" t="s">
        <v>187</v>
      </c>
      <c r="Q25" s="93" t="s">
        <v>1584</v>
      </c>
      <c r="R25" s="300" t="s">
        <v>1585</v>
      </c>
      <c r="S25" s="715" t="s">
        <v>1586</v>
      </c>
      <c r="T25" s="122" t="s">
        <v>39</v>
      </c>
      <c r="U25" s="311" t="s">
        <v>79</v>
      </c>
      <c r="V25" s="311" t="s">
        <v>39</v>
      </c>
      <c r="W25" s="366" t="s">
        <v>1587</v>
      </c>
      <c r="X25" s="299" t="s">
        <v>53</v>
      </c>
      <c r="Y25" s="367" t="s">
        <v>1588</v>
      </c>
      <c r="Z25" s="325" t="s">
        <v>39</v>
      </c>
      <c r="AA25" s="330"/>
    </row>
    <row r="26" spans="1:27" ht="54" customHeight="1" thickBot="1" x14ac:dyDescent="0.3">
      <c r="A26" s="897"/>
      <c r="B26" s="868"/>
      <c r="C26" s="862"/>
      <c r="D26" s="371" t="s">
        <v>50</v>
      </c>
      <c r="E26" s="371" t="s">
        <v>139</v>
      </c>
      <c r="F26" s="963"/>
      <c r="G26" s="8" t="s">
        <v>39</v>
      </c>
      <c r="H26" s="8" t="s">
        <v>39</v>
      </c>
      <c r="I26" s="167" t="s">
        <v>1589</v>
      </c>
      <c r="J26" s="1121"/>
      <c r="K26" s="167" t="s">
        <v>36</v>
      </c>
      <c r="L26" s="167" t="s">
        <v>36</v>
      </c>
      <c r="M26" s="167" t="s">
        <v>36</v>
      </c>
      <c r="N26" s="167" t="s">
        <v>36</v>
      </c>
      <c r="O26" s="566" t="s">
        <v>1590</v>
      </c>
      <c r="P26" s="710"/>
      <c r="Q26" s="281" t="s">
        <v>1584</v>
      </c>
      <c r="R26" s="410" t="s">
        <v>1591</v>
      </c>
      <c r="S26" s="762"/>
      <c r="T26" s="167" t="s">
        <v>53</v>
      </c>
      <c r="U26" s="167" t="s">
        <v>45</v>
      </c>
      <c r="V26" s="167" t="s">
        <v>45</v>
      </c>
      <c r="W26" s="8"/>
      <c r="X26" s="240"/>
      <c r="Y26" s="527" t="s">
        <v>1592</v>
      </c>
      <c r="Z26" s="468" t="s">
        <v>37</v>
      </c>
      <c r="AA26" s="534"/>
    </row>
    <row r="27" spans="1:27" ht="13.5" customHeight="1" x14ac:dyDescent="0.25">
      <c r="A27" s="897"/>
      <c r="B27" s="915" t="s">
        <v>1593</v>
      </c>
      <c r="C27" s="875" t="s">
        <v>1594</v>
      </c>
      <c r="D27" s="2" t="s">
        <v>33</v>
      </c>
      <c r="E27" s="2" t="s">
        <v>49</v>
      </c>
      <c r="F27" s="41" t="s">
        <v>39</v>
      </c>
      <c r="G27" s="2" t="s">
        <v>39</v>
      </c>
      <c r="H27" s="2" t="s">
        <v>39</v>
      </c>
      <c r="I27" s="2" t="s">
        <v>39</v>
      </c>
      <c r="J27" s="2" t="s">
        <v>39</v>
      </c>
      <c r="K27" s="2" t="s">
        <v>39</v>
      </c>
      <c r="L27" s="2" t="s">
        <v>39</v>
      </c>
      <c r="M27" s="2" t="s">
        <v>39</v>
      </c>
      <c r="N27" s="2" t="s">
        <v>39</v>
      </c>
      <c r="O27" s="41" t="s">
        <v>39</v>
      </c>
      <c r="P27" s="41" t="s">
        <v>39</v>
      </c>
      <c r="Q27" s="14" t="s">
        <v>39</v>
      </c>
      <c r="R27" s="2" t="s">
        <v>39</v>
      </c>
      <c r="S27" s="41" t="s">
        <v>39</v>
      </c>
      <c r="T27" s="2" t="s">
        <v>39</v>
      </c>
      <c r="U27" s="2" t="s">
        <v>39</v>
      </c>
      <c r="V27" s="2" t="s">
        <v>39</v>
      </c>
      <c r="W27" s="2" t="s">
        <v>39</v>
      </c>
      <c r="X27" s="62" t="s">
        <v>39</v>
      </c>
      <c r="Y27" s="186" t="s">
        <v>39</v>
      </c>
      <c r="Z27" s="97" t="s">
        <v>39</v>
      </c>
      <c r="AA27" s="90" t="s">
        <v>39</v>
      </c>
    </row>
    <row r="28" spans="1:27" ht="22.5" customHeight="1" x14ac:dyDescent="0.25">
      <c r="A28" s="897"/>
      <c r="B28" s="869"/>
      <c r="C28" s="861"/>
      <c r="D28" s="12" t="s">
        <v>48</v>
      </c>
      <c r="E28" s="12" t="s">
        <v>34</v>
      </c>
      <c r="F28" s="28" t="s">
        <v>1595</v>
      </c>
      <c r="G28" s="1" t="s">
        <v>36</v>
      </c>
      <c r="H28" s="1" t="s">
        <v>37</v>
      </c>
      <c r="I28" s="23" t="s">
        <v>36</v>
      </c>
      <c r="J28" s="23" t="s">
        <v>1407</v>
      </c>
      <c r="K28" s="214" t="s">
        <v>36</v>
      </c>
      <c r="L28" s="214" t="s">
        <v>36</v>
      </c>
      <c r="M28" s="214" t="s">
        <v>36</v>
      </c>
      <c r="N28" s="214" t="s">
        <v>36</v>
      </c>
      <c r="O28" s="214" t="s">
        <v>39</v>
      </c>
      <c r="P28" s="26" t="s">
        <v>187</v>
      </c>
      <c r="Q28" s="214" t="s">
        <v>1596</v>
      </c>
      <c r="R28" s="297" t="s">
        <v>1597</v>
      </c>
      <c r="S28" s="1" t="s">
        <v>1598</v>
      </c>
      <c r="T28" s="297" t="s">
        <v>1599</v>
      </c>
      <c r="U28" s="305" t="s">
        <v>147</v>
      </c>
      <c r="V28" s="305" t="s">
        <v>102</v>
      </c>
      <c r="W28" s="297" t="s">
        <v>1600</v>
      </c>
      <c r="X28" s="339" t="s">
        <v>1601</v>
      </c>
      <c r="Y28" s="367" t="s">
        <v>1602</v>
      </c>
      <c r="Z28" s="325" t="s">
        <v>39</v>
      </c>
      <c r="AA28" s="330"/>
    </row>
    <row r="29" spans="1:27" ht="11.25" customHeight="1" thickBot="1" x14ac:dyDescent="0.3">
      <c r="A29" s="897"/>
      <c r="B29" s="869"/>
      <c r="C29" s="862"/>
      <c r="D29" s="6" t="s">
        <v>50</v>
      </c>
      <c r="E29" s="6" t="s">
        <v>49</v>
      </c>
      <c r="F29" s="6" t="s">
        <v>39</v>
      </c>
      <c r="G29" s="6" t="s">
        <v>39</v>
      </c>
      <c r="H29" s="6" t="s">
        <v>39</v>
      </c>
      <c r="I29" s="6" t="s">
        <v>39</v>
      </c>
      <c r="J29" s="6" t="s">
        <v>39</v>
      </c>
      <c r="K29" s="6" t="s">
        <v>39</v>
      </c>
      <c r="L29" s="6" t="s">
        <v>39</v>
      </c>
      <c r="M29" s="6" t="s">
        <v>39</v>
      </c>
      <c r="N29" s="6" t="s">
        <v>39</v>
      </c>
      <c r="O29" s="6" t="s">
        <v>39</v>
      </c>
      <c r="P29" s="6" t="s">
        <v>39</v>
      </c>
      <c r="Q29" s="6" t="s">
        <v>39</v>
      </c>
      <c r="R29" s="6" t="s">
        <v>39</v>
      </c>
      <c r="S29" s="6" t="s">
        <v>39</v>
      </c>
      <c r="T29" s="6" t="s">
        <v>39</v>
      </c>
      <c r="U29" s="6" t="s">
        <v>39</v>
      </c>
      <c r="V29" s="6" t="s">
        <v>39</v>
      </c>
      <c r="W29" s="6" t="s">
        <v>39</v>
      </c>
      <c r="X29" s="21" t="s">
        <v>39</v>
      </c>
      <c r="Y29" s="185" t="s">
        <v>39</v>
      </c>
      <c r="Z29" s="15" t="s">
        <v>39</v>
      </c>
      <c r="AA29" s="91" t="s">
        <v>39</v>
      </c>
    </row>
    <row r="30" spans="1:27" ht="18.600000000000001" customHeight="1" thickBot="1" x14ac:dyDescent="0.3">
      <c r="A30" s="897"/>
      <c r="B30" s="869"/>
      <c r="C30" s="875" t="s">
        <v>1603</v>
      </c>
      <c r="D30" s="119" t="s">
        <v>33</v>
      </c>
      <c r="E30" s="119" t="s">
        <v>34</v>
      </c>
      <c r="F30" s="36" t="s">
        <v>1604</v>
      </c>
      <c r="G30" s="5" t="s">
        <v>36</v>
      </c>
      <c r="H30" s="5" t="s">
        <v>37</v>
      </c>
      <c r="I30" s="5" t="s">
        <v>36</v>
      </c>
      <c r="J30" s="5" t="s">
        <v>1407</v>
      </c>
      <c r="K30" s="114" t="s">
        <v>36</v>
      </c>
      <c r="L30" s="114" t="s">
        <v>36</v>
      </c>
      <c r="M30" s="114" t="s">
        <v>36</v>
      </c>
      <c r="N30" s="114" t="s">
        <v>36</v>
      </c>
      <c r="O30" s="114" t="s">
        <v>39</v>
      </c>
      <c r="P30" s="24" t="s">
        <v>187</v>
      </c>
      <c r="Q30" s="152" t="s">
        <v>1605</v>
      </c>
      <c r="R30" s="36" t="s">
        <v>1606</v>
      </c>
      <c r="S30" s="5" t="s">
        <v>1607</v>
      </c>
      <c r="T30" s="36" t="s">
        <v>1608</v>
      </c>
      <c r="U30" s="34" t="s">
        <v>79</v>
      </c>
      <c r="V30" s="34" t="s">
        <v>39</v>
      </c>
      <c r="W30" s="36" t="s">
        <v>1609</v>
      </c>
      <c r="X30" s="147" t="s">
        <v>1610</v>
      </c>
      <c r="Y30" s="183" t="s">
        <v>1611</v>
      </c>
      <c r="Z30" s="173">
        <v>3</v>
      </c>
      <c r="AA30" s="182"/>
    </row>
    <row r="31" spans="1:27" ht="22.5" customHeight="1" x14ac:dyDescent="0.25">
      <c r="A31" s="897"/>
      <c r="B31" s="869"/>
      <c r="C31" s="861"/>
      <c r="D31" s="12" t="s">
        <v>48</v>
      </c>
      <c r="E31" s="12" t="s">
        <v>139</v>
      </c>
      <c r="F31" s="23" t="s">
        <v>39</v>
      </c>
      <c r="G31" s="23" t="s">
        <v>39</v>
      </c>
      <c r="H31" s="23" t="s">
        <v>39</v>
      </c>
      <c r="I31" s="23" t="s">
        <v>37</v>
      </c>
      <c r="J31" s="23" t="s">
        <v>39</v>
      </c>
      <c r="K31" s="23" t="s">
        <v>36</v>
      </c>
      <c r="L31" s="23" t="s">
        <v>36</v>
      </c>
      <c r="M31" s="23" t="s">
        <v>36</v>
      </c>
      <c r="N31" s="23" t="s">
        <v>36</v>
      </c>
      <c r="O31" s="207" t="s">
        <v>39</v>
      </c>
      <c r="P31" s="24" t="s">
        <v>187</v>
      </c>
      <c r="Q31" s="23" t="s">
        <v>1612</v>
      </c>
      <c r="R31" s="297" t="s">
        <v>1613</v>
      </c>
      <c r="S31" s="5" t="s">
        <v>1607</v>
      </c>
      <c r="T31" s="124" t="s">
        <v>1614</v>
      </c>
      <c r="U31" s="23" t="s">
        <v>45</v>
      </c>
      <c r="V31" s="23" t="s">
        <v>45</v>
      </c>
      <c r="W31" s="23" t="s">
        <v>53</v>
      </c>
      <c r="X31" s="349" t="s">
        <v>53</v>
      </c>
      <c r="Y31" s="340" t="s">
        <v>1615</v>
      </c>
      <c r="Z31" s="317">
        <v>1</v>
      </c>
      <c r="AA31" s="350"/>
    </row>
    <row r="32" spans="1:27" ht="12" customHeight="1" thickBot="1" x14ac:dyDescent="0.3">
      <c r="A32" s="897"/>
      <c r="B32" s="869"/>
      <c r="C32" s="862"/>
      <c r="D32" s="6" t="s">
        <v>50</v>
      </c>
      <c r="E32" s="6" t="s">
        <v>49</v>
      </c>
      <c r="F32" s="6" t="s">
        <v>39</v>
      </c>
      <c r="G32" s="6" t="s">
        <v>39</v>
      </c>
      <c r="H32" s="6" t="s">
        <v>39</v>
      </c>
      <c r="I32" s="6" t="s">
        <v>39</v>
      </c>
      <c r="J32" s="6" t="s">
        <v>39</v>
      </c>
      <c r="K32" s="6" t="s">
        <v>39</v>
      </c>
      <c r="L32" s="6" t="s">
        <v>39</v>
      </c>
      <c r="M32" s="6" t="s">
        <v>39</v>
      </c>
      <c r="N32" s="6" t="s">
        <v>39</v>
      </c>
      <c r="O32" s="6" t="s">
        <v>39</v>
      </c>
      <c r="P32" s="6" t="s">
        <v>39</v>
      </c>
      <c r="Q32" s="6" t="s">
        <v>39</v>
      </c>
      <c r="R32" s="6" t="s">
        <v>39</v>
      </c>
      <c r="S32" s="6" t="s">
        <v>39</v>
      </c>
      <c r="T32" s="6" t="s">
        <v>39</v>
      </c>
      <c r="U32" s="6" t="s">
        <v>39</v>
      </c>
      <c r="V32" s="6" t="s">
        <v>39</v>
      </c>
      <c r="W32" s="6" t="s">
        <v>39</v>
      </c>
      <c r="X32" s="21" t="s">
        <v>39</v>
      </c>
      <c r="Y32" s="185" t="s">
        <v>39</v>
      </c>
      <c r="Z32" s="15" t="s">
        <v>39</v>
      </c>
      <c r="AA32" s="91" t="s">
        <v>39</v>
      </c>
    </row>
    <row r="33" spans="1:27" ht="11.25" customHeight="1" x14ac:dyDescent="0.25">
      <c r="A33" s="897"/>
      <c r="B33" s="869"/>
      <c r="C33" s="875" t="s">
        <v>1616</v>
      </c>
      <c r="D33" s="2" t="s">
        <v>33</v>
      </c>
      <c r="E33" s="2" t="s">
        <v>49</v>
      </c>
      <c r="F33" s="41" t="s">
        <v>39</v>
      </c>
      <c r="G33" s="2" t="s">
        <v>39</v>
      </c>
      <c r="H33" s="2" t="s">
        <v>39</v>
      </c>
      <c r="I33" s="2" t="s">
        <v>39</v>
      </c>
      <c r="J33" s="2" t="s">
        <v>39</v>
      </c>
      <c r="K33" s="2" t="s">
        <v>39</v>
      </c>
      <c r="L33" s="2" t="s">
        <v>39</v>
      </c>
      <c r="M33" s="2" t="s">
        <v>39</v>
      </c>
      <c r="N33" s="2" t="s">
        <v>39</v>
      </c>
      <c r="O33" s="41" t="s">
        <v>39</v>
      </c>
      <c r="P33" s="41" t="s">
        <v>39</v>
      </c>
      <c r="Q33" s="2" t="s">
        <v>39</v>
      </c>
      <c r="R33" s="2" t="s">
        <v>39</v>
      </c>
      <c r="S33" s="41" t="s">
        <v>39</v>
      </c>
      <c r="T33" s="2" t="s">
        <v>39</v>
      </c>
      <c r="U33" s="2" t="s">
        <v>39</v>
      </c>
      <c r="V33" s="2" t="s">
        <v>39</v>
      </c>
      <c r="W33" s="2" t="s">
        <v>39</v>
      </c>
      <c r="X33" s="62" t="s">
        <v>39</v>
      </c>
      <c r="Y33" s="186" t="s">
        <v>39</v>
      </c>
      <c r="Z33" s="97" t="s">
        <v>39</v>
      </c>
      <c r="AA33" s="90" t="s">
        <v>39</v>
      </c>
    </row>
    <row r="34" spans="1:27" ht="36.75" customHeight="1" x14ac:dyDescent="0.25">
      <c r="A34" s="897"/>
      <c r="B34" s="869"/>
      <c r="C34" s="861"/>
      <c r="D34" s="12" t="s">
        <v>48</v>
      </c>
      <c r="E34" s="12" t="s">
        <v>34</v>
      </c>
      <c r="F34" s="754" t="s">
        <v>1617</v>
      </c>
      <c r="G34" s="1" t="s">
        <v>53</v>
      </c>
      <c r="H34" s="1" t="s">
        <v>1618</v>
      </c>
      <c r="I34" s="23" t="s">
        <v>36</v>
      </c>
      <c r="J34" s="23" t="s">
        <v>1619</v>
      </c>
      <c r="K34" s="214" t="s">
        <v>36</v>
      </c>
      <c r="L34" s="214" t="s">
        <v>36</v>
      </c>
      <c r="M34" s="214" t="s">
        <v>36</v>
      </c>
      <c r="N34" s="214" t="s">
        <v>36</v>
      </c>
      <c r="O34" s="214" t="s">
        <v>39</v>
      </c>
      <c r="P34" s="699" t="s">
        <v>187</v>
      </c>
      <c r="Q34" s="214" t="s">
        <v>1596</v>
      </c>
      <c r="R34" s="297" t="s">
        <v>1620</v>
      </c>
      <c r="S34" s="702" t="s">
        <v>1621</v>
      </c>
      <c r="T34" s="297" t="s">
        <v>1599</v>
      </c>
      <c r="U34" s="305" t="s">
        <v>79</v>
      </c>
      <c r="V34" s="305" t="s">
        <v>39</v>
      </c>
      <c r="W34" s="297" t="s">
        <v>1600</v>
      </c>
      <c r="X34" s="339" t="s">
        <v>1601</v>
      </c>
      <c r="Y34" s="340" t="s">
        <v>1622</v>
      </c>
      <c r="Z34" s="317">
        <v>4</v>
      </c>
      <c r="AA34" s="330"/>
    </row>
    <row r="35" spans="1:27" ht="81.75" customHeight="1" thickBot="1" x14ac:dyDescent="0.3">
      <c r="A35" s="898"/>
      <c r="B35" s="870"/>
      <c r="C35" s="862"/>
      <c r="D35" s="113" t="s">
        <v>50</v>
      </c>
      <c r="E35" s="113" t="s">
        <v>34</v>
      </c>
      <c r="F35" s="963"/>
      <c r="G35" s="8" t="s">
        <v>53</v>
      </c>
      <c r="H35" s="8" t="s">
        <v>1618</v>
      </c>
      <c r="I35" s="167" t="s">
        <v>1623</v>
      </c>
      <c r="J35" s="8" t="s">
        <v>1624</v>
      </c>
      <c r="K35" s="126" t="s">
        <v>36</v>
      </c>
      <c r="L35" s="126" t="s">
        <v>36</v>
      </c>
      <c r="M35" s="126" t="s">
        <v>36</v>
      </c>
      <c r="N35" s="126" t="s">
        <v>36</v>
      </c>
      <c r="O35" s="561" t="s">
        <v>612</v>
      </c>
      <c r="P35" s="700"/>
      <c r="Q35" s="126"/>
      <c r="R35" s="357" t="s">
        <v>1625</v>
      </c>
      <c r="S35" s="702"/>
      <c r="T35" s="357" t="s">
        <v>1626</v>
      </c>
      <c r="U35" s="360" t="s">
        <v>45</v>
      </c>
      <c r="V35" s="360" t="s">
        <v>45</v>
      </c>
      <c r="W35" s="283"/>
      <c r="X35" s="294"/>
      <c r="Y35" s="497" t="s">
        <v>1627</v>
      </c>
      <c r="Z35" s="494">
        <v>1</v>
      </c>
      <c r="AA35" s="532"/>
    </row>
    <row r="36" spans="1:27" ht="12.75" customHeight="1" x14ac:dyDescent="0.25">
      <c r="A36" s="897" t="s">
        <v>1628</v>
      </c>
      <c r="B36" s="915" t="s">
        <v>1629</v>
      </c>
      <c r="C36" s="1134" t="s">
        <v>1630</v>
      </c>
      <c r="D36" s="2" t="s">
        <v>33</v>
      </c>
      <c r="E36" s="2" t="s">
        <v>49</v>
      </c>
      <c r="F36" s="2" t="s">
        <v>39</v>
      </c>
      <c r="G36" s="2" t="s">
        <v>39</v>
      </c>
      <c r="H36" s="2" t="s">
        <v>39</v>
      </c>
      <c r="I36" s="2" t="s">
        <v>39</v>
      </c>
      <c r="J36" s="2" t="s">
        <v>39</v>
      </c>
      <c r="K36" s="2" t="s">
        <v>39</v>
      </c>
      <c r="L36" s="2" t="s">
        <v>39</v>
      </c>
      <c r="M36" s="2" t="s">
        <v>39</v>
      </c>
      <c r="N36" s="2" t="s">
        <v>39</v>
      </c>
      <c r="O36" s="14" t="s">
        <v>39</v>
      </c>
      <c r="P36" s="14" t="s">
        <v>39</v>
      </c>
      <c r="Q36" s="2" t="s">
        <v>39</v>
      </c>
      <c r="R36" s="2" t="s">
        <v>39</v>
      </c>
      <c r="S36" s="2" t="s">
        <v>39</v>
      </c>
      <c r="T36" s="2" t="s">
        <v>39</v>
      </c>
      <c r="U36" s="2" t="s">
        <v>39</v>
      </c>
      <c r="V36" s="2" t="s">
        <v>39</v>
      </c>
      <c r="W36" s="2" t="s">
        <v>39</v>
      </c>
      <c r="X36" s="62" t="s">
        <v>39</v>
      </c>
      <c r="Y36" s="186" t="s">
        <v>39</v>
      </c>
      <c r="Z36" s="97" t="s">
        <v>39</v>
      </c>
      <c r="AA36" s="90" t="s">
        <v>39</v>
      </c>
    </row>
    <row r="37" spans="1:27" ht="12" customHeight="1" x14ac:dyDescent="0.25">
      <c r="A37" s="897"/>
      <c r="B37" s="869"/>
      <c r="C37" s="1135"/>
      <c r="D37" s="7" t="s">
        <v>48</v>
      </c>
      <c r="E37" s="7" t="s">
        <v>49</v>
      </c>
      <c r="F37" s="7" t="s">
        <v>39</v>
      </c>
      <c r="G37" s="7" t="s">
        <v>39</v>
      </c>
      <c r="H37" s="7" t="s">
        <v>39</v>
      </c>
      <c r="I37" s="7" t="s">
        <v>39</v>
      </c>
      <c r="J37" s="7" t="s">
        <v>39</v>
      </c>
      <c r="K37" s="7" t="s">
        <v>39</v>
      </c>
      <c r="L37" s="7" t="s">
        <v>39</v>
      </c>
      <c r="M37" s="7" t="s">
        <v>39</v>
      </c>
      <c r="N37" s="7" t="s">
        <v>39</v>
      </c>
      <c r="O37" s="6" t="s">
        <v>39</v>
      </c>
      <c r="P37" s="6" t="s">
        <v>39</v>
      </c>
      <c r="Q37" s="7" t="s">
        <v>39</v>
      </c>
      <c r="R37" s="7" t="s">
        <v>39</v>
      </c>
      <c r="S37" s="7" t="s">
        <v>39</v>
      </c>
      <c r="T37" s="7" t="s">
        <v>39</v>
      </c>
      <c r="U37" s="7" t="s">
        <v>39</v>
      </c>
      <c r="V37" s="7" t="s">
        <v>39</v>
      </c>
      <c r="W37" s="7" t="s">
        <v>39</v>
      </c>
      <c r="X37" s="61" t="s">
        <v>39</v>
      </c>
      <c r="Y37" s="184" t="s">
        <v>39</v>
      </c>
      <c r="Z37" s="96" t="s">
        <v>39</v>
      </c>
      <c r="AA37" s="98" t="s">
        <v>39</v>
      </c>
    </row>
    <row r="38" spans="1:27" ht="87" customHeight="1" thickBot="1" x14ac:dyDescent="0.3">
      <c r="A38" s="897"/>
      <c r="B38" s="869"/>
      <c r="C38" s="1136"/>
      <c r="D38" s="113" t="s">
        <v>50</v>
      </c>
      <c r="E38" s="113" t="s">
        <v>34</v>
      </c>
      <c r="F38" s="52" t="s">
        <v>1631</v>
      </c>
      <c r="G38" s="8" t="s">
        <v>53</v>
      </c>
      <c r="H38" s="8" t="s">
        <v>53</v>
      </c>
      <c r="I38" s="167" t="s">
        <v>36</v>
      </c>
      <c r="J38" s="8" t="s">
        <v>1632</v>
      </c>
      <c r="K38" s="126" t="s">
        <v>36</v>
      </c>
      <c r="L38" s="126" t="s">
        <v>36</v>
      </c>
      <c r="M38" s="126" t="s">
        <v>36</v>
      </c>
      <c r="N38" s="126" t="s">
        <v>36</v>
      </c>
      <c r="O38" s="565" t="s">
        <v>1633</v>
      </c>
      <c r="P38" s="59" t="s">
        <v>187</v>
      </c>
      <c r="Q38" s="126" t="s">
        <v>1584</v>
      </c>
      <c r="R38" s="357" t="s">
        <v>1634</v>
      </c>
      <c r="S38" s="11" t="s">
        <v>1526</v>
      </c>
      <c r="T38" s="126" t="s">
        <v>53</v>
      </c>
      <c r="U38" s="360" t="s">
        <v>90</v>
      </c>
      <c r="V38" s="360" t="s">
        <v>70</v>
      </c>
      <c r="W38" s="357" t="s">
        <v>1635</v>
      </c>
      <c r="X38" s="381" t="s">
        <v>1636</v>
      </c>
      <c r="Y38" s="497" t="s">
        <v>1637</v>
      </c>
      <c r="Z38" s="494">
        <v>2</v>
      </c>
      <c r="AA38" s="532"/>
    </row>
    <row r="39" spans="1:27" ht="15" customHeight="1" thickBot="1" x14ac:dyDescent="0.3">
      <c r="A39" s="897"/>
      <c r="B39" s="869"/>
      <c r="C39" s="1134" t="s">
        <v>1638</v>
      </c>
      <c r="D39" s="119" t="s">
        <v>33</v>
      </c>
      <c r="E39" s="119" t="s">
        <v>34</v>
      </c>
      <c r="F39" s="727" t="s">
        <v>1639</v>
      </c>
      <c r="G39" s="5" t="s">
        <v>53</v>
      </c>
      <c r="H39" s="5" t="s">
        <v>1640</v>
      </c>
      <c r="I39" s="122" t="s">
        <v>1641</v>
      </c>
      <c r="J39" s="122" t="s">
        <v>1642</v>
      </c>
      <c r="K39" s="363" t="s">
        <v>1643</v>
      </c>
      <c r="L39" s="363" t="s">
        <v>1644</v>
      </c>
      <c r="M39" s="363" t="s">
        <v>1645</v>
      </c>
      <c r="N39" s="363" t="s">
        <v>1646</v>
      </c>
      <c r="O39" s="554" t="s">
        <v>39</v>
      </c>
      <c r="P39" s="726" t="s">
        <v>1223</v>
      </c>
      <c r="Q39" s="114" t="s">
        <v>897</v>
      </c>
      <c r="R39" s="36" t="s">
        <v>1647</v>
      </c>
      <c r="S39" s="725" t="s">
        <v>187</v>
      </c>
      <c r="T39" s="114" t="s">
        <v>53</v>
      </c>
      <c r="U39" s="146" t="s">
        <v>90</v>
      </c>
      <c r="V39" s="146" t="s">
        <v>39</v>
      </c>
      <c r="W39" s="114" t="s">
        <v>39</v>
      </c>
      <c r="X39" s="132" t="s">
        <v>39</v>
      </c>
      <c r="Y39" s="183" t="s">
        <v>1648</v>
      </c>
      <c r="Z39" s="173">
        <v>1</v>
      </c>
      <c r="AA39" s="182"/>
    </row>
    <row r="40" spans="1:27" ht="40.5" customHeight="1" x14ac:dyDescent="0.25">
      <c r="A40" s="897"/>
      <c r="B40" s="869"/>
      <c r="C40" s="1135"/>
      <c r="D40" s="12" t="s">
        <v>48</v>
      </c>
      <c r="E40" s="12" t="s">
        <v>34</v>
      </c>
      <c r="F40" s="728"/>
      <c r="G40" s="1" t="s">
        <v>53</v>
      </c>
      <c r="H40" s="1" t="s">
        <v>559</v>
      </c>
      <c r="I40" s="23" t="s">
        <v>1649</v>
      </c>
      <c r="J40" s="1106" t="s">
        <v>1650</v>
      </c>
      <c r="K40" s="214" t="s">
        <v>1651</v>
      </c>
      <c r="L40" s="214" t="s">
        <v>1652</v>
      </c>
      <c r="M40" s="214" t="s">
        <v>1653</v>
      </c>
      <c r="N40" s="214" t="s">
        <v>1654</v>
      </c>
      <c r="O40" s="214" t="s">
        <v>39</v>
      </c>
      <c r="P40" s="709"/>
      <c r="Q40" s="301" t="s">
        <v>897</v>
      </c>
      <c r="R40" s="297" t="s">
        <v>1655</v>
      </c>
      <c r="S40" s="713"/>
      <c r="T40" s="214" t="s">
        <v>53</v>
      </c>
      <c r="U40" s="305" t="s">
        <v>90</v>
      </c>
      <c r="V40" s="305" t="s">
        <v>39</v>
      </c>
      <c r="W40" s="295" t="s">
        <v>1538</v>
      </c>
      <c r="X40" s="339" t="s">
        <v>1656</v>
      </c>
      <c r="Y40" s="340" t="s">
        <v>1657</v>
      </c>
      <c r="Z40" s="317">
        <v>1</v>
      </c>
      <c r="AA40" s="330"/>
    </row>
    <row r="41" spans="1:27" ht="212.25" customHeight="1" thickBot="1" x14ac:dyDescent="0.3">
      <c r="A41" s="897"/>
      <c r="B41" s="869"/>
      <c r="C41" s="1136"/>
      <c r="D41" s="371" t="s">
        <v>50</v>
      </c>
      <c r="E41" s="371" t="s">
        <v>139</v>
      </c>
      <c r="F41" s="963"/>
      <c r="G41" s="92" t="s">
        <v>39</v>
      </c>
      <c r="H41" s="92" t="s">
        <v>39</v>
      </c>
      <c r="I41" s="167" t="s">
        <v>1658</v>
      </c>
      <c r="J41" s="1121"/>
      <c r="K41" s="167" t="s">
        <v>1659</v>
      </c>
      <c r="L41" s="167" t="s">
        <v>1660</v>
      </c>
      <c r="M41" s="167" t="s">
        <v>1661</v>
      </c>
      <c r="N41" s="167" t="s">
        <v>1662</v>
      </c>
      <c r="O41" s="566" t="s">
        <v>1663</v>
      </c>
      <c r="P41" s="710"/>
      <c r="Q41" s="167" t="s">
        <v>897</v>
      </c>
      <c r="R41" s="410" t="s">
        <v>1664</v>
      </c>
      <c r="S41" s="762"/>
      <c r="T41" s="167" t="s">
        <v>1665</v>
      </c>
      <c r="U41" s="167" t="s">
        <v>45</v>
      </c>
      <c r="V41" s="167" t="s">
        <v>45</v>
      </c>
      <c r="W41" s="167" t="s">
        <v>1666</v>
      </c>
      <c r="X41" s="208" t="s">
        <v>1667</v>
      </c>
      <c r="Y41" s="527" t="s">
        <v>1668</v>
      </c>
      <c r="Z41" s="468" t="s">
        <v>37</v>
      </c>
      <c r="AA41" s="534"/>
    </row>
    <row r="42" spans="1:27" ht="12.75" customHeight="1" x14ac:dyDescent="0.25">
      <c r="A42" s="897"/>
      <c r="B42" s="868"/>
      <c r="C42" s="875" t="s">
        <v>1669</v>
      </c>
      <c r="D42" s="2" t="s">
        <v>33</v>
      </c>
      <c r="E42" s="2" t="s">
        <v>49</v>
      </c>
      <c r="F42" s="2" t="s">
        <v>39</v>
      </c>
      <c r="G42" s="2" t="s">
        <v>39</v>
      </c>
      <c r="H42" s="2" t="s">
        <v>39</v>
      </c>
      <c r="I42" s="2" t="s">
        <v>39</v>
      </c>
      <c r="J42" s="2" t="s">
        <v>39</v>
      </c>
      <c r="K42" s="2" t="s">
        <v>39</v>
      </c>
      <c r="L42" s="2" t="s">
        <v>39</v>
      </c>
      <c r="M42" s="2" t="s">
        <v>39</v>
      </c>
      <c r="N42" s="2" t="s">
        <v>39</v>
      </c>
      <c r="O42" s="2"/>
      <c r="P42" s="2" t="s">
        <v>39</v>
      </c>
      <c r="Q42" s="2" t="s">
        <v>39</v>
      </c>
      <c r="R42" s="2" t="s">
        <v>39</v>
      </c>
      <c r="S42" s="2" t="s">
        <v>39</v>
      </c>
      <c r="T42" s="2" t="s">
        <v>39</v>
      </c>
      <c r="U42" s="2" t="s">
        <v>39</v>
      </c>
      <c r="V42" s="2" t="s">
        <v>39</v>
      </c>
      <c r="W42" s="2" t="s">
        <v>39</v>
      </c>
      <c r="X42" s="62" t="s">
        <v>39</v>
      </c>
      <c r="Y42" s="186" t="s">
        <v>39</v>
      </c>
      <c r="Z42" s="97" t="s">
        <v>39</v>
      </c>
      <c r="AA42" s="90" t="s">
        <v>39</v>
      </c>
    </row>
    <row r="43" spans="1:27" ht="11.25" customHeight="1" x14ac:dyDescent="0.25">
      <c r="A43" s="897"/>
      <c r="B43" s="868"/>
      <c r="C43" s="861"/>
      <c r="D43" s="7" t="s">
        <v>48</v>
      </c>
      <c r="E43" s="7" t="s">
        <v>49</v>
      </c>
      <c r="F43" s="7" t="s">
        <v>39</v>
      </c>
      <c r="G43" s="7" t="s">
        <v>39</v>
      </c>
      <c r="H43" s="7" t="s">
        <v>39</v>
      </c>
      <c r="I43" s="7" t="s">
        <v>39</v>
      </c>
      <c r="J43" s="7" t="s">
        <v>39</v>
      </c>
      <c r="K43" s="7" t="s">
        <v>39</v>
      </c>
      <c r="L43" s="7" t="s">
        <v>39</v>
      </c>
      <c r="M43" s="7" t="s">
        <v>39</v>
      </c>
      <c r="N43" s="7" t="s">
        <v>39</v>
      </c>
      <c r="O43" s="6" t="s">
        <v>1670</v>
      </c>
      <c r="P43" s="6" t="s">
        <v>39</v>
      </c>
      <c r="Q43" s="7" t="s">
        <v>39</v>
      </c>
      <c r="R43" s="7" t="s">
        <v>39</v>
      </c>
      <c r="S43" s="6" t="s">
        <v>39</v>
      </c>
      <c r="T43" s="7" t="s">
        <v>39</v>
      </c>
      <c r="U43" s="7" t="s">
        <v>39</v>
      </c>
      <c r="V43" s="7" t="s">
        <v>39</v>
      </c>
      <c r="W43" s="7" t="s">
        <v>39</v>
      </c>
      <c r="X43" s="61" t="s">
        <v>39</v>
      </c>
      <c r="Y43" s="184" t="s">
        <v>39</v>
      </c>
      <c r="Z43" s="96" t="s">
        <v>39</v>
      </c>
      <c r="AA43" s="98" t="s">
        <v>39</v>
      </c>
    </row>
    <row r="44" spans="1:27" ht="103.5" customHeight="1" thickBot="1" x14ac:dyDescent="0.3">
      <c r="A44" s="897"/>
      <c r="B44" s="868"/>
      <c r="C44" s="862"/>
      <c r="D44" s="113" t="s">
        <v>50</v>
      </c>
      <c r="E44" s="113" t="s">
        <v>34</v>
      </c>
      <c r="F44" s="52" t="s">
        <v>1671</v>
      </c>
      <c r="G44" s="8" t="s">
        <v>53</v>
      </c>
      <c r="H44" s="8" t="s">
        <v>53</v>
      </c>
      <c r="I44" s="167" t="s">
        <v>36</v>
      </c>
      <c r="J44" s="8" t="s">
        <v>1672</v>
      </c>
      <c r="K44" s="126" t="s">
        <v>36</v>
      </c>
      <c r="L44" s="126" t="s">
        <v>36</v>
      </c>
      <c r="M44" s="126" t="s">
        <v>36</v>
      </c>
      <c r="N44" s="126" t="s">
        <v>36</v>
      </c>
      <c r="O44" s="564" t="s">
        <v>1673</v>
      </c>
      <c r="P44" s="59" t="s">
        <v>1526</v>
      </c>
      <c r="Q44" s="126" t="s">
        <v>1584</v>
      </c>
      <c r="R44" s="357" t="s">
        <v>1674</v>
      </c>
      <c r="S44" s="3" t="s">
        <v>187</v>
      </c>
      <c r="T44" s="167" t="s">
        <v>1675</v>
      </c>
      <c r="U44" s="360" t="s">
        <v>90</v>
      </c>
      <c r="V44" s="360" t="s">
        <v>70</v>
      </c>
      <c r="W44" s="357" t="s">
        <v>1676</v>
      </c>
      <c r="X44" s="128" t="s">
        <v>53</v>
      </c>
      <c r="Y44" s="497" t="s">
        <v>1677</v>
      </c>
      <c r="Z44" s="494">
        <v>2</v>
      </c>
      <c r="AA44" s="532"/>
    </row>
    <row r="45" spans="1:27" ht="18.75" customHeight="1" thickBot="1" x14ac:dyDescent="0.3">
      <c r="A45" s="897"/>
      <c r="B45" s="868"/>
      <c r="C45" s="875" t="s">
        <v>1678</v>
      </c>
      <c r="D45" s="119" t="s">
        <v>33</v>
      </c>
      <c r="E45" s="119" t="s">
        <v>34</v>
      </c>
      <c r="F45" s="727" t="s">
        <v>1679</v>
      </c>
      <c r="G45" s="5" t="s">
        <v>53</v>
      </c>
      <c r="H45" s="5" t="s">
        <v>249</v>
      </c>
      <c r="I45" s="5" t="s">
        <v>1680</v>
      </c>
      <c r="J45" s="5" t="s">
        <v>1681</v>
      </c>
      <c r="K45" s="161" t="s">
        <v>36</v>
      </c>
      <c r="L45" s="161" t="s">
        <v>36</v>
      </c>
      <c r="M45" s="161" t="s">
        <v>36</v>
      </c>
      <c r="N45" s="161">
        <v>0</v>
      </c>
      <c r="O45" s="598" t="s">
        <v>39</v>
      </c>
      <c r="P45" s="726" t="s">
        <v>1223</v>
      </c>
      <c r="Q45" s="114" t="s">
        <v>897</v>
      </c>
      <c r="R45" s="36" t="s">
        <v>1682</v>
      </c>
      <c r="S45" s="725" t="s">
        <v>187</v>
      </c>
      <c r="T45" s="114" t="s">
        <v>53</v>
      </c>
      <c r="U45" s="146" t="s">
        <v>90</v>
      </c>
      <c r="V45" s="146" t="s">
        <v>39</v>
      </c>
      <c r="W45" s="114" t="s">
        <v>39</v>
      </c>
      <c r="X45" s="132" t="s">
        <v>39</v>
      </c>
      <c r="Y45" s="183" t="s">
        <v>1683</v>
      </c>
      <c r="Z45" s="173">
        <v>1</v>
      </c>
      <c r="AA45" s="182"/>
    </row>
    <row r="46" spans="1:27" ht="17.25" customHeight="1" x14ac:dyDescent="0.25">
      <c r="A46" s="897"/>
      <c r="B46" s="868"/>
      <c r="C46" s="861"/>
      <c r="D46" s="12" t="s">
        <v>48</v>
      </c>
      <c r="E46" s="12" t="s">
        <v>34</v>
      </c>
      <c r="F46" s="728"/>
      <c r="G46" s="1" t="s">
        <v>53</v>
      </c>
      <c r="H46" s="1" t="s">
        <v>332</v>
      </c>
      <c r="I46" s="23" t="s">
        <v>1684</v>
      </c>
      <c r="J46" s="1106" t="s">
        <v>1685</v>
      </c>
      <c r="K46" s="214" t="s">
        <v>1686</v>
      </c>
      <c r="L46" s="214" t="s">
        <v>1687</v>
      </c>
      <c r="M46" s="214" t="s">
        <v>1688</v>
      </c>
      <c r="N46" s="214" t="s">
        <v>1689</v>
      </c>
      <c r="O46" s="214" t="s">
        <v>39</v>
      </c>
      <c r="P46" s="709"/>
      <c r="Q46" s="301" t="s">
        <v>897</v>
      </c>
      <c r="R46" s="297" t="s">
        <v>1690</v>
      </c>
      <c r="S46" s="713"/>
      <c r="T46" s="214" t="s">
        <v>53</v>
      </c>
      <c r="U46" s="329" t="s">
        <v>90</v>
      </c>
      <c r="V46" s="329" t="s">
        <v>39</v>
      </c>
      <c r="W46" s="295" t="s">
        <v>1538</v>
      </c>
      <c r="X46" s="339" t="s">
        <v>1656</v>
      </c>
      <c r="Y46" s="340" t="s">
        <v>1691</v>
      </c>
      <c r="Z46" s="317">
        <v>2</v>
      </c>
      <c r="AA46" s="330"/>
    </row>
    <row r="47" spans="1:27" ht="135.75" thickBot="1" x14ac:dyDescent="0.3">
      <c r="A47" s="897"/>
      <c r="B47" s="868"/>
      <c r="C47" s="862"/>
      <c r="D47" s="371" t="s">
        <v>50</v>
      </c>
      <c r="E47" s="371" t="s">
        <v>139</v>
      </c>
      <c r="F47" s="963"/>
      <c r="G47" s="6" t="s">
        <v>39</v>
      </c>
      <c r="H47" s="6" t="s">
        <v>39</v>
      </c>
      <c r="I47" s="167" t="s">
        <v>1692</v>
      </c>
      <c r="J47" s="1121"/>
      <c r="K47" s="167" t="s">
        <v>1693</v>
      </c>
      <c r="L47" s="167" t="s">
        <v>1694</v>
      </c>
      <c r="M47" s="167" t="s">
        <v>1695</v>
      </c>
      <c r="N47" s="167" t="s">
        <v>1696</v>
      </c>
      <c r="O47" s="566" t="s">
        <v>1697</v>
      </c>
      <c r="P47" s="710"/>
      <c r="Q47" s="167" t="s">
        <v>897</v>
      </c>
      <c r="R47" s="410" t="s">
        <v>1664</v>
      </c>
      <c r="S47" s="762"/>
      <c r="T47" s="167" t="s">
        <v>1675</v>
      </c>
      <c r="U47" s="167" t="s">
        <v>45</v>
      </c>
      <c r="V47" s="167" t="s">
        <v>45</v>
      </c>
      <c r="W47" s="167" t="s">
        <v>1666</v>
      </c>
      <c r="X47" s="208" t="s">
        <v>53</v>
      </c>
      <c r="Y47" s="527" t="s">
        <v>1698</v>
      </c>
      <c r="Z47" s="468" t="s">
        <v>37</v>
      </c>
      <c r="AA47" s="534"/>
    </row>
    <row r="48" spans="1:27" ht="11.25" customHeight="1" thickBot="1" x14ac:dyDescent="0.3">
      <c r="A48" s="897"/>
      <c r="B48" s="868"/>
      <c r="C48" s="875" t="s">
        <v>1699</v>
      </c>
      <c r="D48" s="119" t="s">
        <v>33</v>
      </c>
      <c r="E48" s="119" t="s">
        <v>34</v>
      </c>
      <c r="F48" s="727" t="s">
        <v>1679</v>
      </c>
      <c r="G48" s="5" t="s">
        <v>53</v>
      </c>
      <c r="H48" s="5" t="s">
        <v>1700</v>
      </c>
      <c r="I48" s="5" t="s">
        <v>1701</v>
      </c>
      <c r="J48" s="5" t="s">
        <v>1702</v>
      </c>
      <c r="K48" s="114" t="s">
        <v>1703</v>
      </c>
      <c r="L48" s="162" t="s">
        <v>1704</v>
      </c>
      <c r="M48" s="161" t="s">
        <v>1705</v>
      </c>
      <c r="N48" s="161" t="s">
        <v>1706</v>
      </c>
      <c r="O48" s="598" t="s">
        <v>39</v>
      </c>
      <c r="P48" s="726" t="s">
        <v>1223</v>
      </c>
      <c r="Q48" s="114" t="s">
        <v>897</v>
      </c>
      <c r="R48" s="36" t="s">
        <v>1707</v>
      </c>
      <c r="S48" s="725" t="s">
        <v>187</v>
      </c>
      <c r="T48" s="114" t="s">
        <v>53</v>
      </c>
      <c r="U48" s="146" t="s">
        <v>90</v>
      </c>
      <c r="V48" s="146" t="s">
        <v>39</v>
      </c>
      <c r="W48" s="114" t="s">
        <v>39</v>
      </c>
      <c r="X48" s="132" t="s">
        <v>39</v>
      </c>
      <c r="Y48" s="183" t="s">
        <v>1708</v>
      </c>
      <c r="Z48" s="173">
        <v>1</v>
      </c>
      <c r="AA48" s="182"/>
    </row>
    <row r="49" spans="1:27" ht="15.75" customHeight="1" x14ac:dyDescent="0.25">
      <c r="A49" s="897"/>
      <c r="B49" s="868"/>
      <c r="C49" s="861"/>
      <c r="D49" s="12" t="s">
        <v>48</v>
      </c>
      <c r="E49" s="12" t="s">
        <v>34</v>
      </c>
      <c r="F49" s="728"/>
      <c r="G49" s="1" t="s">
        <v>53</v>
      </c>
      <c r="H49" s="1" t="s">
        <v>1709</v>
      </c>
      <c r="I49" s="23" t="s">
        <v>1710</v>
      </c>
      <c r="J49" s="1106" t="s">
        <v>1711</v>
      </c>
      <c r="K49" s="363" t="s">
        <v>1712</v>
      </c>
      <c r="L49" s="363" t="s">
        <v>1713</v>
      </c>
      <c r="M49" s="363" t="s">
        <v>1714</v>
      </c>
      <c r="N49" s="363" t="s">
        <v>1715</v>
      </c>
      <c r="O49" s="600" t="s">
        <v>39</v>
      </c>
      <c r="P49" s="709"/>
      <c r="Q49" s="301" t="s">
        <v>897</v>
      </c>
      <c r="R49" s="124" t="s">
        <v>1716</v>
      </c>
      <c r="S49" s="713"/>
      <c r="T49" s="214" t="s">
        <v>53</v>
      </c>
      <c r="U49" s="305" t="s">
        <v>90</v>
      </c>
      <c r="V49" s="305" t="s">
        <v>39</v>
      </c>
      <c r="W49" s="295" t="s">
        <v>1538</v>
      </c>
      <c r="X49" s="339" t="s">
        <v>1717</v>
      </c>
      <c r="Y49" s="340" t="s">
        <v>1718</v>
      </c>
      <c r="Z49" s="317">
        <v>2</v>
      </c>
      <c r="AA49" s="330"/>
    </row>
    <row r="50" spans="1:27" ht="169.5" thickBot="1" x14ac:dyDescent="0.3">
      <c r="A50" s="897"/>
      <c r="B50" s="868"/>
      <c r="C50" s="862"/>
      <c r="D50" s="371" t="s">
        <v>50</v>
      </c>
      <c r="E50" s="371" t="s">
        <v>139</v>
      </c>
      <c r="F50" s="963"/>
      <c r="G50" s="6" t="s">
        <v>39</v>
      </c>
      <c r="H50" s="6" t="s">
        <v>39</v>
      </c>
      <c r="I50" s="167" t="s">
        <v>1719</v>
      </c>
      <c r="J50" s="1121"/>
      <c r="K50" s="167" t="s">
        <v>1720</v>
      </c>
      <c r="L50" s="167" t="s">
        <v>1721</v>
      </c>
      <c r="M50" s="167" t="s">
        <v>1722</v>
      </c>
      <c r="N50" s="167" t="s">
        <v>1723</v>
      </c>
      <c r="O50" s="566" t="s">
        <v>1724</v>
      </c>
      <c r="P50" s="710"/>
      <c r="Q50" s="167" t="s">
        <v>1725</v>
      </c>
      <c r="R50" s="167" t="s">
        <v>1664</v>
      </c>
      <c r="S50" s="762"/>
      <c r="T50" s="167" t="s">
        <v>1675</v>
      </c>
      <c r="U50" s="167" t="s">
        <v>45</v>
      </c>
      <c r="V50" s="167" t="s">
        <v>45</v>
      </c>
      <c r="W50" s="167" t="s">
        <v>1666</v>
      </c>
      <c r="X50" s="208" t="s">
        <v>53</v>
      </c>
      <c r="Y50" s="527" t="s">
        <v>1726</v>
      </c>
      <c r="Z50" s="468" t="s">
        <v>218</v>
      </c>
      <c r="AA50" s="534"/>
    </row>
    <row r="51" spans="1:27" ht="13.5" customHeight="1" x14ac:dyDescent="0.25">
      <c r="A51" s="897"/>
      <c r="B51" s="868"/>
      <c r="C51" s="875" t="s">
        <v>1727</v>
      </c>
      <c r="D51" s="2" t="s">
        <v>33</v>
      </c>
      <c r="E51" s="2" t="s">
        <v>49</v>
      </c>
      <c r="F51" s="41" t="s">
        <v>39</v>
      </c>
      <c r="G51" s="2" t="s">
        <v>39</v>
      </c>
      <c r="H51" s="2" t="s">
        <v>39</v>
      </c>
      <c r="I51" s="2" t="s">
        <v>39</v>
      </c>
      <c r="J51" s="2" t="s">
        <v>39</v>
      </c>
      <c r="K51" s="2" t="s">
        <v>39</v>
      </c>
      <c r="L51" s="2" t="s">
        <v>39</v>
      </c>
      <c r="M51" s="2" t="s">
        <v>39</v>
      </c>
      <c r="N51" s="2" t="s">
        <v>39</v>
      </c>
      <c r="O51" s="41" t="s">
        <v>39</v>
      </c>
      <c r="P51" s="41" t="s">
        <v>39</v>
      </c>
      <c r="Q51" s="41" t="s">
        <v>39</v>
      </c>
      <c r="R51" s="41" t="s">
        <v>39</v>
      </c>
      <c r="S51" s="41" t="s">
        <v>39</v>
      </c>
      <c r="T51" s="2" t="s">
        <v>39</v>
      </c>
      <c r="U51" s="2" t="s">
        <v>39</v>
      </c>
      <c r="V51" s="2" t="s">
        <v>39</v>
      </c>
      <c r="W51" s="2" t="s">
        <v>39</v>
      </c>
      <c r="X51" s="62" t="s">
        <v>39</v>
      </c>
      <c r="Y51" s="186" t="s">
        <v>39</v>
      </c>
      <c r="Z51" s="97" t="s">
        <v>39</v>
      </c>
      <c r="AA51" s="90" t="s">
        <v>39</v>
      </c>
    </row>
    <row r="52" spans="1:27" ht="17.25" customHeight="1" x14ac:dyDescent="0.25">
      <c r="A52" s="897"/>
      <c r="B52" s="868"/>
      <c r="C52" s="861"/>
      <c r="D52" s="12" t="s">
        <v>48</v>
      </c>
      <c r="E52" s="12" t="s">
        <v>34</v>
      </c>
      <c r="F52" s="771" t="s">
        <v>1728</v>
      </c>
      <c r="G52" s="1" t="s">
        <v>53</v>
      </c>
      <c r="H52" s="1" t="s">
        <v>53</v>
      </c>
      <c r="I52" s="23" t="s">
        <v>36</v>
      </c>
      <c r="J52" s="23" t="s">
        <v>1729</v>
      </c>
      <c r="K52" s="214" t="s">
        <v>36</v>
      </c>
      <c r="L52" s="214" t="s">
        <v>36</v>
      </c>
      <c r="M52" s="214" t="s">
        <v>36</v>
      </c>
      <c r="N52" s="214" t="s">
        <v>36</v>
      </c>
      <c r="O52" s="214" t="s">
        <v>39</v>
      </c>
      <c r="P52" s="699" t="s">
        <v>861</v>
      </c>
      <c r="Q52" s="214" t="s">
        <v>53</v>
      </c>
      <c r="R52" s="124" t="s">
        <v>1730</v>
      </c>
      <c r="S52" s="702" t="s">
        <v>1731</v>
      </c>
      <c r="T52" s="214" t="s">
        <v>53</v>
      </c>
      <c r="U52" s="329" t="s">
        <v>79</v>
      </c>
      <c r="V52" s="329" t="s">
        <v>39</v>
      </c>
      <c r="W52" s="295" t="s">
        <v>1732</v>
      </c>
      <c r="X52" s="353" t="s">
        <v>1733</v>
      </c>
      <c r="Y52" s="340" t="s">
        <v>1622</v>
      </c>
      <c r="Z52" s="317">
        <v>4</v>
      </c>
      <c r="AA52" s="330"/>
    </row>
    <row r="53" spans="1:27" ht="230.25" customHeight="1" thickBot="1" x14ac:dyDescent="0.3">
      <c r="A53" s="897"/>
      <c r="B53" s="868"/>
      <c r="C53" s="862"/>
      <c r="D53" s="113" t="s">
        <v>50</v>
      </c>
      <c r="E53" s="113" t="s">
        <v>34</v>
      </c>
      <c r="F53" s="1087"/>
      <c r="G53" s="8" t="s">
        <v>53</v>
      </c>
      <c r="H53" s="8" t="s">
        <v>53</v>
      </c>
      <c r="I53" s="167" t="s">
        <v>36</v>
      </c>
      <c r="J53" s="92" t="s">
        <v>1729</v>
      </c>
      <c r="K53" s="126" t="s">
        <v>36</v>
      </c>
      <c r="L53" s="126" t="s">
        <v>36</v>
      </c>
      <c r="M53" s="126" t="s">
        <v>36</v>
      </c>
      <c r="N53" s="126" t="s">
        <v>36</v>
      </c>
      <c r="O53" s="561" t="s">
        <v>314</v>
      </c>
      <c r="P53" s="700"/>
      <c r="Q53" s="281" t="s">
        <v>861</v>
      </c>
      <c r="R53" s="355" t="s">
        <v>1734</v>
      </c>
      <c r="S53" s="703"/>
      <c r="T53" s="280" t="s">
        <v>1675</v>
      </c>
      <c r="U53" s="358" t="s">
        <v>90</v>
      </c>
      <c r="V53" s="358" t="s">
        <v>102</v>
      </c>
      <c r="W53" s="355" t="s">
        <v>1735</v>
      </c>
      <c r="X53" s="379" t="s">
        <v>1736</v>
      </c>
      <c r="Y53" s="497" t="s">
        <v>1737</v>
      </c>
      <c r="Z53" s="494">
        <v>4</v>
      </c>
      <c r="AA53" s="532"/>
    </row>
    <row r="54" spans="1:27" ht="16.5" customHeight="1" x14ac:dyDescent="0.25">
      <c r="A54" s="897"/>
      <c r="B54" s="868"/>
      <c r="C54" s="875" t="s">
        <v>1738</v>
      </c>
      <c r="D54" s="119" t="s">
        <v>33</v>
      </c>
      <c r="E54" s="119" t="s">
        <v>34</v>
      </c>
      <c r="F54" s="729" t="s">
        <v>1739</v>
      </c>
      <c r="G54" s="5" t="s">
        <v>53</v>
      </c>
      <c r="H54" s="5" t="s">
        <v>600</v>
      </c>
      <c r="I54" s="122" t="s">
        <v>36</v>
      </c>
      <c r="J54" s="122" t="s">
        <v>1740</v>
      </c>
      <c r="K54" s="301" t="s">
        <v>36</v>
      </c>
      <c r="L54" s="301" t="s">
        <v>36</v>
      </c>
      <c r="M54" s="301" t="s">
        <v>36</v>
      </c>
      <c r="N54" s="301" t="s">
        <v>36</v>
      </c>
      <c r="O54" s="206" t="s">
        <v>39</v>
      </c>
      <c r="P54" s="712" t="s">
        <v>1741</v>
      </c>
      <c r="Q54" s="114" t="s">
        <v>1741</v>
      </c>
      <c r="R54" s="36" t="s">
        <v>1742</v>
      </c>
      <c r="S54" s="701" t="s">
        <v>39</v>
      </c>
      <c r="T54" s="114" t="s">
        <v>39</v>
      </c>
      <c r="U54" s="146" t="s">
        <v>90</v>
      </c>
      <c r="V54" s="146" t="s">
        <v>39</v>
      </c>
      <c r="W54" s="36" t="s">
        <v>1743</v>
      </c>
      <c r="X54" s="147" t="s">
        <v>1744</v>
      </c>
      <c r="Y54" s="183" t="s">
        <v>1745</v>
      </c>
      <c r="Z54" s="173">
        <v>4</v>
      </c>
      <c r="AA54" s="118" t="s">
        <v>1746</v>
      </c>
    </row>
    <row r="55" spans="1:27" ht="16.5" customHeight="1" x14ac:dyDescent="0.25">
      <c r="A55" s="897"/>
      <c r="B55" s="868"/>
      <c r="C55" s="861"/>
      <c r="D55" s="12" t="s">
        <v>48</v>
      </c>
      <c r="E55" s="12" t="s">
        <v>34</v>
      </c>
      <c r="F55" s="771"/>
      <c r="G55" s="1" t="s">
        <v>53</v>
      </c>
      <c r="H55" s="1" t="s">
        <v>600</v>
      </c>
      <c r="I55" s="23" t="s">
        <v>36</v>
      </c>
      <c r="J55" s="23" t="s">
        <v>1740</v>
      </c>
      <c r="K55" s="214" t="s">
        <v>36</v>
      </c>
      <c r="L55" s="214" t="s">
        <v>36</v>
      </c>
      <c r="M55" s="214" t="s">
        <v>36</v>
      </c>
      <c r="N55" s="214" t="s">
        <v>36</v>
      </c>
      <c r="O55" s="214" t="s">
        <v>39</v>
      </c>
      <c r="P55" s="699"/>
      <c r="Q55" s="214" t="s">
        <v>1741</v>
      </c>
      <c r="R55" s="297" t="s">
        <v>1747</v>
      </c>
      <c r="S55" s="702"/>
      <c r="T55" s="214" t="s">
        <v>39</v>
      </c>
      <c r="U55" s="329" t="s">
        <v>90</v>
      </c>
      <c r="V55" s="329" t="s">
        <v>39</v>
      </c>
      <c r="W55" s="297" t="s">
        <v>1743</v>
      </c>
      <c r="X55" s="316" t="s">
        <v>1748</v>
      </c>
      <c r="Y55" s="340" t="s">
        <v>1749</v>
      </c>
      <c r="Z55" s="317">
        <v>4</v>
      </c>
      <c r="AA55" s="330"/>
    </row>
    <row r="56" spans="1:27" ht="147" thickBot="1" x14ac:dyDescent="0.3">
      <c r="A56" s="897"/>
      <c r="B56" s="868"/>
      <c r="C56" s="862"/>
      <c r="D56" s="113" t="s">
        <v>50</v>
      </c>
      <c r="E56" s="113" t="s">
        <v>34</v>
      </c>
      <c r="F56" s="754"/>
      <c r="G56" s="8" t="s">
        <v>53</v>
      </c>
      <c r="H56" s="8" t="s">
        <v>600</v>
      </c>
      <c r="I56" s="167" t="s">
        <v>36</v>
      </c>
      <c r="J56" s="8" t="s">
        <v>1740</v>
      </c>
      <c r="K56" s="126" t="s">
        <v>36</v>
      </c>
      <c r="L56" s="126" t="s">
        <v>36</v>
      </c>
      <c r="M56" s="126" t="s">
        <v>36</v>
      </c>
      <c r="N56" s="126" t="s">
        <v>36</v>
      </c>
      <c r="O56" s="559" t="s">
        <v>53</v>
      </c>
      <c r="P56" s="711"/>
      <c r="Q56" s="126" t="s">
        <v>1741</v>
      </c>
      <c r="R56" s="357" t="s">
        <v>1750</v>
      </c>
      <c r="S56" s="715"/>
      <c r="T56" s="167" t="s">
        <v>39</v>
      </c>
      <c r="U56" s="380" t="s">
        <v>90</v>
      </c>
      <c r="V56" s="380" t="s">
        <v>102</v>
      </c>
      <c r="W56" s="357" t="s">
        <v>1743</v>
      </c>
      <c r="X56" s="381" t="s">
        <v>1751</v>
      </c>
      <c r="Y56" s="497" t="s">
        <v>1752</v>
      </c>
      <c r="Z56" s="494">
        <v>4</v>
      </c>
      <c r="AA56" s="543" t="s">
        <v>1746</v>
      </c>
    </row>
    <row r="57" spans="1:27" ht="24.6" customHeight="1" x14ac:dyDescent="0.25">
      <c r="A57" s="897"/>
      <c r="B57" s="868"/>
      <c r="C57" s="875" t="s">
        <v>1753</v>
      </c>
      <c r="D57" s="119" t="s">
        <v>33</v>
      </c>
      <c r="E57" s="119" t="s">
        <v>34</v>
      </c>
      <c r="F57" s="36" t="s">
        <v>1754</v>
      </c>
      <c r="G57" s="5" t="s">
        <v>36</v>
      </c>
      <c r="H57" s="5" t="s">
        <v>37</v>
      </c>
      <c r="I57" s="5" t="s">
        <v>37</v>
      </c>
      <c r="J57" s="5" t="s">
        <v>485</v>
      </c>
      <c r="K57" s="114" t="s">
        <v>36</v>
      </c>
      <c r="L57" s="114" t="s">
        <v>36</v>
      </c>
      <c r="M57" s="114" t="s">
        <v>36</v>
      </c>
      <c r="N57" s="114" t="s">
        <v>36</v>
      </c>
      <c r="O57" s="114" t="s">
        <v>39</v>
      </c>
      <c r="P57" s="24" t="s">
        <v>1755</v>
      </c>
      <c r="Q57" s="5" t="s">
        <v>1756</v>
      </c>
      <c r="R57" s="36" t="s">
        <v>1757</v>
      </c>
      <c r="S57" s="5" t="s">
        <v>1758</v>
      </c>
      <c r="T57" s="5" t="s">
        <v>1759</v>
      </c>
      <c r="U57" s="146" t="s">
        <v>45</v>
      </c>
      <c r="V57" s="146" t="s">
        <v>45</v>
      </c>
      <c r="W57" s="150"/>
      <c r="X57" s="153"/>
      <c r="Y57" s="183" t="s">
        <v>1760</v>
      </c>
      <c r="Z57" s="173">
        <v>1</v>
      </c>
      <c r="AA57" s="182"/>
    </row>
    <row r="58" spans="1:27" ht="11.25" customHeight="1" x14ac:dyDescent="0.25">
      <c r="A58" s="897"/>
      <c r="B58" s="868"/>
      <c r="C58" s="861"/>
      <c r="D58" s="7" t="s">
        <v>48</v>
      </c>
      <c r="E58" s="7" t="s">
        <v>49</v>
      </c>
      <c r="F58" s="7" t="s">
        <v>39</v>
      </c>
      <c r="G58" s="7" t="s">
        <v>39</v>
      </c>
      <c r="H58" s="7" t="s">
        <v>39</v>
      </c>
      <c r="I58" s="7" t="s">
        <v>39</v>
      </c>
      <c r="J58" s="7" t="s">
        <v>39</v>
      </c>
      <c r="K58" s="7" t="s">
        <v>39</v>
      </c>
      <c r="L58" s="7" t="s">
        <v>39</v>
      </c>
      <c r="M58" s="7" t="s">
        <v>39</v>
      </c>
      <c r="N58" s="7" t="s">
        <v>39</v>
      </c>
      <c r="O58" s="7" t="s">
        <v>39</v>
      </c>
      <c r="P58" s="7" t="s">
        <v>39</v>
      </c>
      <c r="Q58" s="7" t="s">
        <v>39</v>
      </c>
      <c r="R58" s="7" t="s">
        <v>39</v>
      </c>
      <c r="S58" s="7" t="s">
        <v>39</v>
      </c>
      <c r="T58" s="7" t="s">
        <v>39</v>
      </c>
      <c r="U58" s="7" t="s">
        <v>39</v>
      </c>
      <c r="V58" s="7" t="s">
        <v>39</v>
      </c>
      <c r="W58" s="7" t="s">
        <v>39</v>
      </c>
      <c r="X58" s="61" t="s">
        <v>39</v>
      </c>
      <c r="Y58" s="184" t="s">
        <v>39</v>
      </c>
      <c r="Z58" s="96" t="s">
        <v>39</v>
      </c>
      <c r="AA58" s="98" t="s">
        <v>39</v>
      </c>
    </row>
    <row r="59" spans="1:27" ht="11.25" customHeight="1" thickBot="1" x14ac:dyDescent="0.3">
      <c r="A59" s="897"/>
      <c r="B59" s="868"/>
      <c r="C59" s="862"/>
      <c r="D59" s="6" t="s">
        <v>50</v>
      </c>
      <c r="E59" s="6" t="s">
        <v>49</v>
      </c>
      <c r="F59" s="6" t="s">
        <v>39</v>
      </c>
      <c r="G59" s="6" t="s">
        <v>39</v>
      </c>
      <c r="H59" s="6" t="s">
        <v>39</v>
      </c>
      <c r="I59" s="6" t="s">
        <v>39</v>
      </c>
      <c r="J59" s="6" t="s">
        <v>39</v>
      </c>
      <c r="K59" s="6" t="s">
        <v>39</v>
      </c>
      <c r="L59" s="6" t="s">
        <v>39</v>
      </c>
      <c r="M59" s="6" t="s">
        <v>39</v>
      </c>
      <c r="N59" s="6" t="s">
        <v>39</v>
      </c>
      <c r="O59" s="6" t="s">
        <v>39</v>
      </c>
      <c r="P59" s="6" t="s">
        <v>39</v>
      </c>
      <c r="Q59" s="6" t="s">
        <v>39</v>
      </c>
      <c r="R59" s="6" t="s">
        <v>39</v>
      </c>
      <c r="S59" s="6" t="s">
        <v>39</v>
      </c>
      <c r="T59" s="6" t="s">
        <v>39</v>
      </c>
      <c r="U59" s="6" t="s">
        <v>39</v>
      </c>
      <c r="V59" s="6" t="s">
        <v>39</v>
      </c>
      <c r="W59" s="6" t="s">
        <v>39</v>
      </c>
      <c r="X59" s="21" t="s">
        <v>39</v>
      </c>
      <c r="Y59" s="185" t="s">
        <v>39</v>
      </c>
      <c r="Z59" s="15" t="s">
        <v>39</v>
      </c>
      <c r="AA59" s="91" t="s">
        <v>39</v>
      </c>
    </row>
    <row r="60" spans="1:27" ht="10.5" customHeight="1" x14ac:dyDescent="0.25">
      <c r="A60" s="897"/>
      <c r="B60" s="868"/>
      <c r="C60" s="875" t="s">
        <v>1761</v>
      </c>
      <c r="D60" s="885" t="s">
        <v>33</v>
      </c>
      <c r="E60" s="885" t="s">
        <v>34</v>
      </c>
      <c r="F60" s="36" t="s">
        <v>1762</v>
      </c>
      <c r="G60" s="5" t="s">
        <v>53</v>
      </c>
      <c r="H60" s="5" t="s">
        <v>257</v>
      </c>
      <c r="I60" s="5" t="s">
        <v>36</v>
      </c>
      <c r="J60" s="763" t="s">
        <v>485</v>
      </c>
      <c r="K60" s="965" t="s">
        <v>36</v>
      </c>
      <c r="L60" s="965" t="s">
        <v>36</v>
      </c>
      <c r="M60" s="965" t="s">
        <v>36</v>
      </c>
      <c r="N60" s="965" t="s">
        <v>36</v>
      </c>
      <c r="O60" s="718" t="s">
        <v>39</v>
      </c>
      <c r="P60" s="698" t="s">
        <v>1755</v>
      </c>
      <c r="Q60" s="763" t="s">
        <v>1763</v>
      </c>
      <c r="R60" s="797" t="s">
        <v>1764</v>
      </c>
      <c r="S60" s="763" t="s">
        <v>1765</v>
      </c>
      <c r="T60" s="965" t="s">
        <v>53</v>
      </c>
      <c r="U60" s="965" t="s">
        <v>147</v>
      </c>
      <c r="V60" s="965" t="s">
        <v>39</v>
      </c>
      <c r="W60" s="727" t="s">
        <v>1766</v>
      </c>
      <c r="X60" s="764" t="s">
        <v>1767</v>
      </c>
      <c r="Y60" s="799" t="s">
        <v>1768</v>
      </c>
      <c r="Z60" s="809">
        <v>5</v>
      </c>
      <c r="AA60" s="1132"/>
    </row>
    <row r="61" spans="1:27" ht="14.25" customHeight="1" x14ac:dyDescent="0.25">
      <c r="A61" s="897"/>
      <c r="B61" s="868"/>
      <c r="C61" s="861"/>
      <c r="D61" s="886"/>
      <c r="E61" s="886"/>
      <c r="F61" s="28" t="s">
        <v>1769</v>
      </c>
      <c r="G61" s="1" t="s">
        <v>36</v>
      </c>
      <c r="H61" s="1" t="s">
        <v>37</v>
      </c>
      <c r="I61" s="1" t="s">
        <v>36</v>
      </c>
      <c r="J61" s="702"/>
      <c r="K61" s="714"/>
      <c r="L61" s="714"/>
      <c r="M61" s="714"/>
      <c r="N61" s="714"/>
      <c r="O61" s="660"/>
      <c r="P61" s="699"/>
      <c r="Q61" s="714"/>
      <c r="R61" s="738"/>
      <c r="S61" s="702"/>
      <c r="T61" s="714"/>
      <c r="U61" s="714"/>
      <c r="V61" s="714"/>
      <c r="W61" s="729"/>
      <c r="X61" s="765"/>
      <c r="Y61" s="806"/>
      <c r="Z61" s="808"/>
      <c r="AA61" s="691"/>
    </row>
    <row r="62" spans="1:27" ht="14.25" customHeight="1" x14ac:dyDescent="0.25">
      <c r="A62" s="897"/>
      <c r="B62" s="868"/>
      <c r="C62" s="861"/>
      <c r="D62" s="12" t="s">
        <v>48</v>
      </c>
      <c r="E62" s="12" t="s">
        <v>34</v>
      </c>
      <c r="F62" s="28" t="s">
        <v>1762</v>
      </c>
      <c r="G62" s="1" t="s">
        <v>53</v>
      </c>
      <c r="H62" s="1" t="s">
        <v>257</v>
      </c>
      <c r="I62" s="23" t="s">
        <v>53</v>
      </c>
      <c r="J62" s="23" t="s">
        <v>485</v>
      </c>
      <c r="K62" s="214" t="s">
        <v>36</v>
      </c>
      <c r="L62" s="214" t="s">
        <v>36</v>
      </c>
      <c r="M62" s="214" t="s">
        <v>36</v>
      </c>
      <c r="N62" s="214" t="s">
        <v>36</v>
      </c>
      <c r="O62" s="214" t="s">
        <v>39</v>
      </c>
      <c r="P62" s="699"/>
      <c r="Q62" s="23" t="s">
        <v>1763</v>
      </c>
      <c r="R62" s="124" t="s">
        <v>1770</v>
      </c>
      <c r="S62" s="702"/>
      <c r="T62" s="214" t="s">
        <v>53</v>
      </c>
      <c r="U62" s="214" t="s">
        <v>79</v>
      </c>
      <c r="V62" s="214" t="s">
        <v>39</v>
      </c>
      <c r="W62" s="23" t="s">
        <v>1771</v>
      </c>
      <c r="X62" s="349" t="s">
        <v>1772</v>
      </c>
      <c r="Y62" s="213" t="s">
        <v>1773</v>
      </c>
      <c r="Z62" s="204">
        <v>4</v>
      </c>
      <c r="AA62" s="350" t="s">
        <v>1774</v>
      </c>
    </row>
    <row r="63" spans="1:27" ht="63.75" customHeight="1" thickBot="1" x14ac:dyDescent="0.3">
      <c r="A63" s="897"/>
      <c r="B63" s="868"/>
      <c r="C63" s="861"/>
      <c r="D63" s="57" t="s">
        <v>50</v>
      </c>
      <c r="E63" s="57" t="s">
        <v>34</v>
      </c>
      <c r="F63" s="28" t="s">
        <v>1762</v>
      </c>
      <c r="G63" s="1" t="s">
        <v>53</v>
      </c>
      <c r="H63" s="1" t="s">
        <v>257</v>
      </c>
      <c r="I63" s="4" t="s">
        <v>1775</v>
      </c>
      <c r="J63" s="1" t="s">
        <v>485</v>
      </c>
      <c r="K63" s="10" t="s">
        <v>36</v>
      </c>
      <c r="L63" s="10" t="s">
        <v>36</v>
      </c>
      <c r="M63" s="10" t="s">
        <v>36</v>
      </c>
      <c r="N63" s="10" t="s">
        <v>36</v>
      </c>
      <c r="O63" s="563" t="s">
        <v>314</v>
      </c>
      <c r="P63" s="699"/>
      <c r="Q63" s="10" t="s">
        <v>1776</v>
      </c>
      <c r="R63" s="414" t="s">
        <v>1777</v>
      </c>
      <c r="S63" s="702"/>
      <c r="T63" s="10" t="s">
        <v>39</v>
      </c>
      <c r="U63" s="10" t="s">
        <v>45</v>
      </c>
      <c r="V63" s="10" t="s">
        <v>45</v>
      </c>
      <c r="W63" s="281"/>
      <c r="X63" s="288"/>
      <c r="Y63" s="500" t="s">
        <v>1778</v>
      </c>
      <c r="Z63" s="470">
        <v>1</v>
      </c>
      <c r="AA63" s="537"/>
    </row>
    <row r="64" spans="1:27" ht="21.95" customHeight="1" x14ac:dyDescent="0.25">
      <c r="A64" s="897"/>
      <c r="B64" s="868"/>
      <c r="C64" s="875" t="s">
        <v>1779</v>
      </c>
      <c r="D64" s="119" t="s">
        <v>33</v>
      </c>
      <c r="E64" s="119" t="s">
        <v>34</v>
      </c>
      <c r="F64" s="727" t="s">
        <v>1780</v>
      </c>
      <c r="G64" s="5" t="s">
        <v>53</v>
      </c>
      <c r="H64" s="5" t="s">
        <v>1583</v>
      </c>
      <c r="I64" s="5" t="s">
        <v>612</v>
      </c>
      <c r="J64" s="5" t="s">
        <v>1729</v>
      </c>
      <c r="K64" s="114" t="s">
        <v>36</v>
      </c>
      <c r="L64" s="114" t="s">
        <v>36</v>
      </c>
      <c r="M64" s="114" t="s">
        <v>36</v>
      </c>
      <c r="N64" s="114" t="s">
        <v>36</v>
      </c>
      <c r="O64" s="225" t="s">
        <v>39</v>
      </c>
      <c r="P64" s="726" t="s">
        <v>1781</v>
      </c>
      <c r="Q64" s="114" t="s">
        <v>897</v>
      </c>
      <c r="R64" s="36" t="s">
        <v>1782</v>
      </c>
      <c r="S64" s="725" t="s">
        <v>53</v>
      </c>
      <c r="T64" s="114" t="s">
        <v>53</v>
      </c>
      <c r="U64" s="146" t="s">
        <v>90</v>
      </c>
      <c r="V64" s="146" t="s">
        <v>39</v>
      </c>
      <c r="W64" s="52" t="s">
        <v>1783</v>
      </c>
      <c r="X64" s="130" t="s">
        <v>1784</v>
      </c>
      <c r="Y64" s="183" t="s">
        <v>1785</v>
      </c>
      <c r="Z64" s="173">
        <v>3</v>
      </c>
      <c r="AA64" s="182"/>
    </row>
    <row r="65" spans="1:27" ht="30" customHeight="1" x14ac:dyDescent="0.25">
      <c r="A65" s="897"/>
      <c r="B65" s="868"/>
      <c r="C65" s="861"/>
      <c r="D65" s="12" t="s">
        <v>48</v>
      </c>
      <c r="E65" s="12" t="s">
        <v>34</v>
      </c>
      <c r="F65" s="729"/>
      <c r="G65" s="1" t="s">
        <v>53</v>
      </c>
      <c r="H65" s="1" t="s">
        <v>53</v>
      </c>
      <c r="I65" s="23" t="s">
        <v>612</v>
      </c>
      <c r="J65" s="23" t="s">
        <v>1729</v>
      </c>
      <c r="K65" s="214" t="s">
        <v>36</v>
      </c>
      <c r="L65" s="214" t="s">
        <v>36</v>
      </c>
      <c r="M65" s="214" t="s">
        <v>36</v>
      </c>
      <c r="N65" s="214" t="s">
        <v>36</v>
      </c>
      <c r="O65" s="214" t="s">
        <v>39</v>
      </c>
      <c r="P65" s="712"/>
      <c r="Q65" s="214" t="s">
        <v>897</v>
      </c>
      <c r="R65" s="297" t="s">
        <v>1786</v>
      </c>
      <c r="S65" s="701"/>
      <c r="T65" s="214" t="s">
        <v>53</v>
      </c>
      <c r="U65" s="329" t="s">
        <v>45</v>
      </c>
      <c r="V65" s="329" t="s">
        <v>70</v>
      </c>
      <c r="W65" s="297" t="s">
        <v>1787</v>
      </c>
      <c r="X65" s="319" t="s">
        <v>53</v>
      </c>
      <c r="Y65" s="340" t="s">
        <v>1788</v>
      </c>
      <c r="Z65" s="317">
        <v>3</v>
      </c>
      <c r="AA65" s="330"/>
    </row>
    <row r="66" spans="1:27" ht="17.25" customHeight="1" thickBot="1" x14ac:dyDescent="0.3">
      <c r="A66" s="897"/>
      <c r="B66" s="868"/>
      <c r="C66" s="862"/>
      <c r="D66" s="6" t="s">
        <v>50</v>
      </c>
      <c r="E66" s="6" t="s">
        <v>49</v>
      </c>
      <c r="F66" s="6" t="s">
        <v>39</v>
      </c>
      <c r="G66" s="6" t="s">
        <v>39</v>
      </c>
      <c r="H66" s="6" t="s">
        <v>39</v>
      </c>
      <c r="I66" s="6" t="s">
        <v>39</v>
      </c>
      <c r="J66" s="6" t="s">
        <v>39</v>
      </c>
      <c r="K66" s="6" t="s">
        <v>39</v>
      </c>
      <c r="L66" s="6" t="s">
        <v>39</v>
      </c>
      <c r="M66" s="6" t="s">
        <v>39</v>
      </c>
      <c r="N66" s="6" t="s">
        <v>39</v>
      </c>
      <c r="O66" s="6" t="s">
        <v>39</v>
      </c>
      <c r="P66" s="6" t="s">
        <v>39</v>
      </c>
      <c r="Q66" s="6" t="s">
        <v>39</v>
      </c>
      <c r="R66" s="6" t="s">
        <v>39</v>
      </c>
      <c r="S66" s="6" t="s">
        <v>39</v>
      </c>
      <c r="T66" s="6" t="s">
        <v>39</v>
      </c>
      <c r="U66" s="6" t="s">
        <v>39</v>
      </c>
      <c r="V66" s="6" t="s">
        <v>39</v>
      </c>
      <c r="W66" s="6" t="s">
        <v>39</v>
      </c>
      <c r="X66" s="21" t="s">
        <v>39</v>
      </c>
      <c r="Y66" s="185" t="s">
        <v>39</v>
      </c>
      <c r="Z66" s="15" t="s">
        <v>39</v>
      </c>
      <c r="AA66" s="91" t="s">
        <v>39</v>
      </c>
    </row>
    <row r="67" spans="1:27" ht="11.25" customHeight="1" x14ac:dyDescent="0.25">
      <c r="A67" s="897"/>
      <c r="B67" s="868"/>
      <c r="C67" s="875" t="s">
        <v>1789</v>
      </c>
      <c r="D67" s="2" t="s">
        <v>33</v>
      </c>
      <c r="E67" s="2" t="s">
        <v>49</v>
      </c>
      <c r="F67" s="2" t="s">
        <v>39</v>
      </c>
      <c r="G67" s="2" t="s">
        <v>39</v>
      </c>
      <c r="H67" s="2" t="s">
        <v>39</v>
      </c>
      <c r="I67" s="2" t="s">
        <v>39</v>
      </c>
      <c r="J67" s="2" t="s">
        <v>39</v>
      </c>
      <c r="K67" s="2" t="s">
        <v>39</v>
      </c>
      <c r="L67" s="2" t="s">
        <v>39</v>
      </c>
      <c r="M67" s="2" t="s">
        <v>39</v>
      </c>
      <c r="N67" s="2" t="s">
        <v>39</v>
      </c>
      <c r="O67" s="2" t="s">
        <v>39</v>
      </c>
      <c r="P67" s="2" t="s">
        <v>39</v>
      </c>
      <c r="Q67" s="2" t="s">
        <v>39</v>
      </c>
      <c r="R67" s="2" t="s">
        <v>39</v>
      </c>
      <c r="S67" s="2" t="s">
        <v>39</v>
      </c>
      <c r="T67" s="2" t="s">
        <v>39</v>
      </c>
      <c r="U67" s="2" t="s">
        <v>39</v>
      </c>
      <c r="V67" s="2" t="s">
        <v>39</v>
      </c>
      <c r="W67" s="2" t="s">
        <v>39</v>
      </c>
      <c r="X67" s="62" t="s">
        <v>39</v>
      </c>
      <c r="Y67" s="186" t="s">
        <v>39</v>
      </c>
      <c r="Z67" s="97" t="s">
        <v>39</v>
      </c>
      <c r="AA67" s="90" t="s">
        <v>39</v>
      </c>
    </row>
    <row r="68" spans="1:27" ht="12" customHeight="1" x14ac:dyDescent="0.25">
      <c r="A68" s="897"/>
      <c r="B68" s="868"/>
      <c r="C68" s="861"/>
      <c r="D68" s="7" t="s">
        <v>48</v>
      </c>
      <c r="E68" s="7" t="s">
        <v>49</v>
      </c>
      <c r="F68" s="7" t="s">
        <v>39</v>
      </c>
      <c r="G68" s="7" t="s">
        <v>39</v>
      </c>
      <c r="H68" s="7" t="s">
        <v>39</v>
      </c>
      <c r="I68" s="7" t="s">
        <v>39</v>
      </c>
      <c r="J68" s="7" t="s">
        <v>39</v>
      </c>
      <c r="K68" s="7" t="s">
        <v>39</v>
      </c>
      <c r="L68" s="7" t="s">
        <v>39</v>
      </c>
      <c r="M68" s="7" t="s">
        <v>39</v>
      </c>
      <c r="N68" s="7" t="s">
        <v>39</v>
      </c>
      <c r="O68" s="6" t="s">
        <v>39</v>
      </c>
      <c r="P68" s="6" t="s">
        <v>39</v>
      </c>
      <c r="Q68" s="6" t="s">
        <v>39</v>
      </c>
      <c r="R68" s="6" t="s">
        <v>39</v>
      </c>
      <c r="S68" s="6" t="s">
        <v>39</v>
      </c>
      <c r="T68" s="7" t="s">
        <v>39</v>
      </c>
      <c r="U68" s="7" t="s">
        <v>39</v>
      </c>
      <c r="V68" s="7" t="s">
        <v>39</v>
      </c>
      <c r="W68" s="7" t="s">
        <v>39</v>
      </c>
      <c r="X68" s="61" t="s">
        <v>39</v>
      </c>
      <c r="Y68" s="184" t="s">
        <v>39</v>
      </c>
      <c r="Z68" s="96" t="s">
        <v>39</v>
      </c>
      <c r="AA68" s="98" t="s">
        <v>39</v>
      </c>
    </row>
    <row r="69" spans="1:27" ht="383.25" thickBot="1" x14ac:dyDescent="0.3">
      <c r="A69" s="897"/>
      <c r="B69" s="899"/>
      <c r="C69" s="862"/>
      <c r="D69" s="113" t="s">
        <v>50</v>
      </c>
      <c r="E69" s="113" t="s">
        <v>34</v>
      </c>
      <c r="F69" s="52" t="s">
        <v>1780</v>
      </c>
      <c r="G69" s="8" t="s">
        <v>53</v>
      </c>
      <c r="H69" s="8" t="s">
        <v>53</v>
      </c>
      <c r="I69" s="167" t="s">
        <v>523</v>
      </c>
      <c r="J69" s="8" t="s">
        <v>1729</v>
      </c>
      <c r="K69" s="126" t="s">
        <v>36</v>
      </c>
      <c r="L69" s="126" t="s">
        <v>36</v>
      </c>
      <c r="M69" s="126" t="s">
        <v>36</v>
      </c>
      <c r="N69" s="126" t="s">
        <v>36</v>
      </c>
      <c r="O69" s="561" t="s">
        <v>1790</v>
      </c>
      <c r="P69" s="59" t="s">
        <v>1781</v>
      </c>
      <c r="Q69" s="280" t="s">
        <v>1725</v>
      </c>
      <c r="R69" s="355" t="s">
        <v>1791</v>
      </c>
      <c r="S69" s="3" t="s">
        <v>53</v>
      </c>
      <c r="T69" s="167" t="s">
        <v>1792</v>
      </c>
      <c r="U69" s="380" t="s">
        <v>90</v>
      </c>
      <c r="V69" s="380" t="s">
        <v>45</v>
      </c>
      <c r="W69" s="357" t="s">
        <v>1793</v>
      </c>
      <c r="X69" s="294"/>
      <c r="Y69" s="497" t="s">
        <v>1794</v>
      </c>
      <c r="Z69" s="494">
        <v>1</v>
      </c>
      <c r="AA69" s="543" t="s">
        <v>1795</v>
      </c>
    </row>
    <row r="70" spans="1:27" ht="21" customHeight="1" x14ac:dyDescent="0.25">
      <c r="A70" s="897"/>
      <c r="B70" s="867" t="s">
        <v>1796</v>
      </c>
      <c r="C70" s="875" t="s">
        <v>1797</v>
      </c>
      <c r="D70" s="119" t="s">
        <v>33</v>
      </c>
      <c r="E70" s="119" t="s">
        <v>34</v>
      </c>
      <c r="F70" s="36" t="s">
        <v>1798</v>
      </c>
      <c r="G70" s="5" t="s">
        <v>36</v>
      </c>
      <c r="H70" s="5" t="s">
        <v>37</v>
      </c>
      <c r="I70" s="5" t="s">
        <v>37</v>
      </c>
      <c r="J70" s="5" t="s">
        <v>485</v>
      </c>
      <c r="K70" s="114" t="s">
        <v>36</v>
      </c>
      <c r="L70" s="114" t="s">
        <v>36</v>
      </c>
      <c r="M70" s="114" t="s">
        <v>36</v>
      </c>
      <c r="N70" s="114" t="s">
        <v>36</v>
      </c>
      <c r="O70" s="110" t="s">
        <v>39</v>
      </c>
      <c r="P70" s="58" t="s">
        <v>1799</v>
      </c>
      <c r="Q70" s="131" t="s">
        <v>1800</v>
      </c>
      <c r="R70" s="36" t="s">
        <v>1801</v>
      </c>
      <c r="S70" s="5" t="s">
        <v>187</v>
      </c>
      <c r="T70" s="114" t="s">
        <v>53</v>
      </c>
      <c r="U70" s="146" t="s">
        <v>45</v>
      </c>
      <c r="V70" s="146" t="s">
        <v>45</v>
      </c>
      <c r="W70" s="114" t="s">
        <v>39</v>
      </c>
      <c r="X70" s="132" t="s">
        <v>39</v>
      </c>
      <c r="Y70" s="183" t="s">
        <v>1802</v>
      </c>
      <c r="Z70" s="173">
        <v>1</v>
      </c>
      <c r="AA70" s="182"/>
    </row>
    <row r="71" spans="1:27" ht="11.25" customHeight="1" x14ac:dyDescent="0.25">
      <c r="A71" s="897"/>
      <c r="B71" s="868"/>
      <c r="C71" s="861"/>
      <c r="D71" s="7" t="s">
        <v>48</v>
      </c>
      <c r="E71" s="7" t="s">
        <v>49</v>
      </c>
      <c r="F71" s="7" t="s">
        <v>39</v>
      </c>
      <c r="G71" s="7" t="s">
        <v>39</v>
      </c>
      <c r="H71" s="7" t="s">
        <v>39</v>
      </c>
      <c r="I71" s="7" t="s">
        <v>39</v>
      </c>
      <c r="J71" s="7" t="s">
        <v>39</v>
      </c>
      <c r="K71" s="7" t="s">
        <v>39</v>
      </c>
      <c r="L71" s="7" t="s">
        <v>39</v>
      </c>
      <c r="M71" s="7" t="s">
        <v>39</v>
      </c>
      <c r="N71" s="7" t="s">
        <v>39</v>
      </c>
      <c r="O71" s="7" t="s">
        <v>39</v>
      </c>
      <c r="P71" s="7" t="s">
        <v>39</v>
      </c>
      <c r="Q71" s="7" t="s">
        <v>39</v>
      </c>
      <c r="R71" s="7" t="s">
        <v>39</v>
      </c>
      <c r="S71" s="7" t="s">
        <v>39</v>
      </c>
      <c r="T71" s="7" t="s">
        <v>39</v>
      </c>
      <c r="U71" s="7" t="s">
        <v>39</v>
      </c>
      <c r="V71" s="7" t="s">
        <v>39</v>
      </c>
      <c r="W71" s="7" t="s">
        <v>39</v>
      </c>
      <c r="X71" s="61" t="s">
        <v>39</v>
      </c>
      <c r="Y71" s="184" t="s">
        <v>39</v>
      </c>
      <c r="Z71" s="96" t="s">
        <v>39</v>
      </c>
      <c r="AA71" s="98" t="s">
        <v>39</v>
      </c>
    </row>
    <row r="72" spans="1:27" ht="17.25" customHeight="1" thickBot="1" x14ac:dyDescent="0.3">
      <c r="A72" s="897"/>
      <c r="B72" s="868"/>
      <c r="C72" s="862"/>
      <c r="D72" s="6" t="s">
        <v>50</v>
      </c>
      <c r="E72" s="6" t="s">
        <v>49</v>
      </c>
      <c r="F72" s="6" t="s">
        <v>39</v>
      </c>
      <c r="G72" s="6" t="s">
        <v>39</v>
      </c>
      <c r="H72" s="6" t="s">
        <v>39</v>
      </c>
      <c r="I72" s="6" t="s">
        <v>39</v>
      </c>
      <c r="J72" s="6" t="s">
        <v>39</v>
      </c>
      <c r="K72" s="6" t="s">
        <v>39</v>
      </c>
      <c r="L72" s="6" t="s">
        <v>39</v>
      </c>
      <c r="M72" s="6" t="s">
        <v>39</v>
      </c>
      <c r="N72" s="6" t="s">
        <v>39</v>
      </c>
      <c r="O72" s="6" t="s">
        <v>39</v>
      </c>
      <c r="P72" s="6" t="s">
        <v>39</v>
      </c>
      <c r="Q72" s="6" t="s">
        <v>39</v>
      </c>
      <c r="R72" s="6" t="s">
        <v>39</v>
      </c>
      <c r="S72" s="6" t="s">
        <v>39</v>
      </c>
      <c r="T72" s="6" t="s">
        <v>39</v>
      </c>
      <c r="U72" s="6" t="s">
        <v>39</v>
      </c>
      <c r="V72" s="6" t="s">
        <v>39</v>
      </c>
      <c r="W72" s="6" t="s">
        <v>39</v>
      </c>
      <c r="X72" s="21" t="s">
        <v>39</v>
      </c>
      <c r="Y72" s="185" t="s">
        <v>39</v>
      </c>
      <c r="Z72" s="15" t="s">
        <v>39</v>
      </c>
      <c r="AA72" s="91" t="s">
        <v>39</v>
      </c>
    </row>
    <row r="73" spans="1:27" ht="24.95" customHeight="1" x14ac:dyDescent="0.25">
      <c r="A73" s="897"/>
      <c r="B73" s="868"/>
      <c r="C73" s="875" t="s">
        <v>1803</v>
      </c>
      <c r="D73" s="119" t="s">
        <v>33</v>
      </c>
      <c r="E73" s="119" t="s">
        <v>34</v>
      </c>
      <c r="F73" s="36" t="s">
        <v>1804</v>
      </c>
      <c r="G73" s="5" t="s">
        <v>36</v>
      </c>
      <c r="H73" s="5" t="s">
        <v>37</v>
      </c>
      <c r="I73" s="5" t="s">
        <v>37</v>
      </c>
      <c r="J73" s="5" t="s">
        <v>485</v>
      </c>
      <c r="K73" s="114" t="s">
        <v>36</v>
      </c>
      <c r="L73" s="114" t="s">
        <v>36</v>
      </c>
      <c r="M73" s="114" t="s">
        <v>36</v>
      </c>
      <c r="N73" s="114" t="s">
        <v>36</v>
      </c>
      <c r="O73" s="114" t="s">
        <v>39</v>
      </c>
      <c r="P73" s="24" t="s">
        <v>1805</v>
      </c>
      <c r="Q73" s="114" t="s">
        <v>1806</v>
      </c>
      <c r="R73" s="154" t="s">
        <v>1807</v>
      </c>
      <c r="S73" s="5" t="s">
        <v>1808</v>
      </c>
      <c r="T73" s="36" t="s">
        <v>1809</v>
      </c>
      <c r="U73" s="146" t="s">
        <v>45</v>
      </c>
      <c r="V73" s="146" t="s">
        <v>45</v>
      </c>
      <c r="W73" s="114" t="s">
        <v>39</v>
      </c>
      <c r="X73" s="132" t="s">
        <v>39</v>
      </c>
      <c r="Y73" s="183" t="s">
        <v>1810</v>
      </c>
      <c r="Z73" s="173">
        <v>1</v>
      </c>
      <c r="AA73" s="182"/>
    </row>
    <row r="74" spans="1:27" ht="10.5" customHeight="1" x14ac:dyDescent="0.25">
      <c r="A74" s="897"/>
      <c r="B74" s="868"/>
      <c r="C74" s="861"/>
      <c r="D74" s="7" t="s">
        <v>48</v>
      </c>
      <c r="E74" s="7" t="s">
        <v>49</v>
      </c>
      <c r="F74" s="7" t="s">
        <v>39</v>
      </c>
      <c r="G74" s="7" t="s">
        <v>39</v>
      </c>
      <c r="H74" s="7" t="s">
        <v>39</v>
      </c>
      <c r="I74" s="7" t="s">
        <v>39</v>
      </c>
      <c r="J74" s="7" t="s">
        <v>39</v>
      </c>
      <c r="K74" s="7" t="s">
        <v>39</v>
      </c>
      <c r="L74" s="7" t="s">
        <v>39</v>
      </c>
      <c r="M74" s="7" t="s">
        <v>39</v>
      </c>
      <c r="N74" s="7" t="s">
        <v>39</v>
      </c>
      <c r="O74" s="7" t="s">
        <v>39</v>
      </c>
      <c r="P74" s="7" t="s">
        <v>39</v>
      </c>
      <c r="Q74" s="7" t="s">
        <v>39</v>
      </c>
      <c r="R74" s="7" t="s">
        <v>39</v>
      </c>
      <c r="S74" s="7" t="s">
        <v>39</v>
      </c>
      <c r="T74" s="7" t="s">
        <v>39</v>
      </c>
      <c r="U74" s="7" t="s">
        <v>39</v>
      </c>
      <c r="V74" s="7" t="s">
        <v>39</v>
      </c>
      <c r="W74" s="7" t="s">
        <v>39</v>
      </c>
      <c r="X74" s="61" t="s">
        <v>39</v>
      </c>
      <c r="Y74" s="184" t="s">
        <v>39</v>
      </c>
      <c r="Z74" s="96" t="s">
        <v>39</v>
      </c>
      <c r="AA74" s="98" t="s">
        <v>39</v>
      </c>
    </row>
    <row r="75" spans="1:27" ht="10.5" customHeight="1" thickBot="1" x14ac:dyDescent="0.3">
      <c r="A75" s="897"/>
      <c r="B75" s="868"/>
      <c r="C75" s="874"/>
      <c r="D75" s="13" t="s">
        <v>50</v>
      </c>
      <c r="E75" s="13" t="s">
        <v>49</v>
      </c>
      <c r="F75" s="6" t="s">
        <v>39</v>
      </c>
      <c r="G75" s="6" t="s">
        <v>39</v>
      </c>
      <c r="H75" s="6" t="s">
        <v>39</v>
      </c>
      <c r="I75" s="6" t="s">
        <v>39</v>
      </c>
      <c r="J75" s="6" t="s">
        <v>39</v>
      </c>
      <c r="K75" s="6" t="s">
        <v>39</v>
      </c>
      <c r="L75" s="6" t="s">
        <v>39</v>
      </c>
      <c r="M75" s="6" t="s">
        <v>39</v>
      </c>
      <c r="N75" s="6" t="s">
        <v>39</v>
      </c>
      <c r="O75" s="6" t="s">
        <v>39</v>
      </c>
      <c r="P75" s="6" t="s">
        <v>39</v>
      </c>
      <c r="Q75" s="6" t="s">
        <v>39</v>
      </c>
      <c r="R75" s="6" t="s">
        <v>39</v>
      </c>
      <c r="S75" s="6" t="s">
        <v>39</v>
      </c>
      <c r="T75" s="6" t="s">
        <v>39</v>
      </c>
      <c r="U75" s="6" t="s">
        <v>39</v>
      </c>
      <c r="V75" s="6" t="s">
        <v>39</v>
      </c>
      <c r="W75" s="6" t="s">
        <v>39</v>
      </c>
      <c r="X75" s="21" t="s">
        <v>39</v>
      </c>
      <c r="Y75" s="185" t="s">
        <v>39</v>
      </c>
      <c r="Z75" s="15" t="s">
        <v>39</v>
      </c>
      <c r="AA75" s="91" t="s">
        <v>39</v>
      </c>
    </row>
    <row r="76" spans="1:27" ht="11.25" customHeight="1" x14ac:dyDescent="0.25">
      <c r="A76" s="897"/>
      <c r="B76" s="869"/>
      <c r="C76" s="917" t="s">
        <v>1811</v>
      </c>
      <c r="D76" s="14" t="s">
        <v>33</v>
      </c>
      <c r="E76" s="27" t="s">
        <v>49</v>
      </c>
      <c r="F76" s="41" t="s">
        <v>39</v>
      </c>
      <c r="G76" s="2" t="s">
        <v>39</v>
      </c>
      <c r="H76" s="2" t="s">
        <v>39</v>
      </c>
      <c r="I76" s="2" t="s">
        <v>39</v>
      </c>
      <c r="J76" s="2" t="s">
        <v>39</v>
      </c>
      <c r="K76" s="2" t="s">
        <v>39</v>
      </c>
      <c r="L76" s="2" t="s">
        <v>39</v>
      </c>
      <c r="M76" s="2" t="s">
        <v>39</v>
      </c>
      <c r="N76" s="2" t="s">
        <v>39</v>
      </c>
      <c r="O76" s="41" t="s">
        <v>39</v>
      </c>
      <c r="P76" s="41" t="s">
        <v>39</v>
      </c>
      <c r="Q76" s="41" t="s">
        <v>39</v>
      </c>
      <c r="R76" s="41" t="s">
        <v>39</v>
      </c>
      <c r="S76" s="41" t="s">
        <v>39</v>
      </c>
      <c r="T76" s="2" t="s">
        <v>39</v>
      </c>
      <c r="U76" s="2" t="s">
        <v>39</v>
      </c>
      <c r="V76" s="2" t="s">
        <v>39</v>
      </c>
      <c r="W76" s="2" t="s">
        <v>39</v>
      </c>
      <c r="X76" s="62" t="s">
        <v>39</v>
      </c>
      <c r="Y76" s="186" t="s">
        <v>39</v>
      </c>
      <c r="Z76" s="97" t="s">
        <v>39</v>
      </c>
      <c r="AA76" s="90" t="s">
        <v>39</v>
      </c>
    </row>
    <row r="77" spans="1:27" ht="27.75" customHeight="1" x14ac:dyDescent="0.25">
      <c r="A77" s="897"/>
      <c r="B77" s="869"/>
      <c r="C77" s="917"/>
      <c r="D77" s="12" t="s">
        <v>48</v>
      </c>
      <c r="E77" s="361" t="s">
        <v>34</v>
      </c>
      <c r="F77" s="754" t="s">
        <v>1804</v>
      </c>
      <c r="G77" s="1" t="s">
        <v>36</v>
      </c>
      <c r="H77" s="1" t="s">
        <v>37</v>
      </c>
      <c r="I77" s="23" t="s">
        <v>36</v>
      </c>
      <c r="J77" s="1106" t="s">
        <v>485</v>
      </c>
      <c r="K77" s="214" t="s">
        <v>36</v>
      </c>
      <c r="L77" s="214" t="s">
        <v>36</v>
      </c>
      <c r="M77" s="214" t="s">
        <v>36</v>
      </c>
      <c r="N77" s="214" t="s">
        <v>36</v>
      </c>
      <c r="O77" s="214" t="s">
        <v>39</v>
      </c>
      <c r="P77" s="711" t="s">
        <v>1781</v>
      </c>
      <c r="Q77" s="214" t="s">
        <v>1781</v>
      </c>
      <c r="R77" s="312" t="s">
        <v>1812</v>
      </c>
      <c r="S77" s="715" t="s">
        <v>1813</v>
      </c>
      <c r="T77" s="214" t="s">
        <v>53</v>
      </c>
      <c r="U77" s="329" t="s">
        <v>79</v>
      </c>
      <c r="V77" s="329" t="s">
        <v>39</v>
      </c>
      <c r="W77" s="214" t="s">
        <v>1814</v>
      </c>
      <c r="X77" s="339" t="s">
        <v>1815</v>
      </c>
      <c r="Y77" s="340" t="s">
        <v>1622</v>
      </c>
      <c r="Z77" s="317">
        <v>4</v>
      </c>
      <c r="AA77" s="318" t="s">
        <v>1816</v>
      </c>
    </row>
    <row r="78" spans="1:27" ht="52.5" customHeight="1" thickBot="1" x14ac:dyDescent="0.3">
      <c r="A78" s="897"/>
      <c r="B78" s="870"/>
      <c r="C78" s="917"/>
      <c r="D78" s="371" t="s">
        <v>50</v>
      </c>
      <c r="E78" s="371" t="s">
        <v>139</v>
      </c>
      <c r="F78" s="963"/>
      <c r="G78" s="92" t="s">
        <v>39</v>
      </c>
      <c r="H78" s="92" t="s">
        <v>39</v>
      </c>
      <c r="I78" s="167" t="s">
        <v>36</v>
      </c>
      <c r="J78" s="1121"/>
      <c r="K78" s="167" t="s">
        <v>36</v>
      </c>
      <c r="L78" s="167" t="s">
        <v>36</v>
      </c>
      <c r="M78" s="167" t="s">
        <v>36</v>
      </c>
      <c r="N78" s="167" t="s">
        <v>36</v>
      </c>
      <c r="O78" s="566" t="s">
        <v>36</v>
      </c>
      <c r="P78" s="710"/>
      <c r="Q78" s="167" t="s">
        <v>1781</v>
      </c>
      <c r="R78" s="410" t="s">
        <v>1812</v>
      </c>
      <c r="S78" s="762"/>
      <c r="T78" s="167" t="s">
        <v>53</v>
      </c>
      <c r="U78" s="167" t="s">
        <v>147</v>
      </c>
      <c r="V78" s="167" t="s">
        <v>102</v>
      </c>
      <c r="W78" s="167" t="s">
        <v>1814</v>
      </c>
      <c r="X78" s="208"/>
      <c r="Y78" s="527" t="s">
        <v>1817</v>
      </c>
      <c r="Z78" s="468" t="s">
        <v>600</v>
      </c>
      <c r="AA78" s="534"/>
    </row>
    <row r="79" spans="1:27" ht="13.5" customHeight="1" x14ac:dyDescent="0.25">
      <c r="A79" s="897" t="s">
        <v>1818</v>
      </c>
      <c r="B79" s="867" t="s">
        <v>1819</v>
      </c>
      <c r="C79" s="916" t="s">
        <v>1820</v>
      </c>
      <c r="D79" s="885" t="s">
        <v>33</v>
      </c>
      <c r="E79" s="885" t="s">
        <v>34</v>
      </c>
      <c r="F79" s="36" t="s">
        <v>1821</v>
      </c>
      <c r="G79" s="8" t="s">
        <v>53</v>
      </c>
      <c r="H79" s="5" t="s">
        <v>249</v>
      </c>
      <c r="I79" s="122" t="s">
        <v>1822</v>
      </c>
      <c r="J79" s="1090" t="s">
        <v>1823</v>
      </c>
      <c r="K79" s="1125">
        <v>954462.5</v>
      </c>
      <c r="L79" s="1125">
        <v>112289.71</v>
      </c>
      <c r="M79" s="1127">
        <v>56144.86</v>
      </c>
      <c r="N79" s="1118" t="s">
        <v>1824</v>
      </c>
      <c r="O79" s="1118" t="s">
        <v>39</v>
      </c>
      <c r="P79" s="726" t="s">
        <v>1825</v>
      </c>
      <c r="Q79" s="965" t="s">
        <v>897</v>
      </c>
      <c r="R79" s="797" t="s">
        <v>1826</v>
      </c>
      <c r="S79" s="725" t="s">
        <v>187</v>
      </c>
      <c r="T79" s="965" t="s">
        <v>53</v>
      </c>
      <c r="U79" s="965" t="s">
        <v>90</v>
      </c>
      <c r="V79" s="965" t="s">
        <v>39</v>
      </c>
      <c r="W79" s="797" t="s">
        <v>1827</v>
      </c>
      <c r="X79" s="764" t="s">
        <v>1828</v>
      </c>
      <c r="Y79" s="799" t="s">
        <v>1829</v>
      </c>
      <c r="Z79" s="801">
        <v>2</v>
      </c>
      <c r="AA79" s="1132"/>
    </row>
    <row r="80" spans="1:27" ht="12.75" customHeight="1" x14ac:dyDescent="0.25">
      <c r="A80" s="897"/>
      <c r="B80" s="868"/>
      <c r="C80" s="917"/>
      <c r="D80" s="886"/>
      <c r="E80" s="886"/>
      <c r="F80" s="28" t="s">
        <v>1830</v>
      </c>
      <c r="G80" s="8" t="s">
        <v>53</v>
      </c>
      <c r="H80" s="1" t="s">
        <v>1831</v>
      </c>
      <c r="I80" s="23" t="s">
        <v>786</v>
      </c>
      <c r="J80" s="1091"/>
      <c r="K80" s="1126"/>
      <c r="L80" s="1126"/>
      <c r="M80" s="1128"/>
      <c r="N80" s="1129"/>
      <c r="O80" s="1119"/>
      <c r="P80" s="709"/>
      <c r="Q80" s="714"/>
      <c r="R80" s="771"/>
      <c r="S80" s="713"/>
      <c r="T80" s="714"/>
      <c r="U80" s="714"/>
      <c r="V80" s="714"/>
      <c r="W80" s="738"/>
      <c r="X80" s="765"/>
      <c r="Y80" s="806"/>
      <c r="Z80" s="802"/>
      <c r="AA80" s="691"/>
    </row>
    <row r="81" spans="1:27" ht="18" customHeight="1" x14ac:dyDescent="0.25">
      <c r="A81" s="897"/>
      <c r="B81" s="868"/>
      <c r="C81" s="917"/>
      <c r="D81" s="886" t="s">
        <v>48</v>
      </c>
      <c r="E81" s="886" t="s">
        <v>34</v>
      </c>
      <c r="F81" s="28" t="s">
        <v>1821</v>
      </c>
      <c r="G81" s="8" t="s">
        <v>53</v>
      </c>
      <c r="H81" s="1" t="s">
        <v>523</v>
      </c>
      <c r="I81" s="23" t="s">
        <v>1832</v>
      </c>
      <c r="J81" s="1106" t="s">
        <v>1833</v>
      </c>
      <c r="K81" s="1063" t="s">
        <v>1834</v>
      </c>
      <c r="L81" s="1063" t="s">
        <v>1835</v>
      </c>
      <c r="M81" s="1063" t="s">
        <v>1836</v>
      </c>
      <c r="N81" s="1063" t="s">
        <v>1837</v>
      </c>
      <c r="O81" s="1063" t="s">
        <v>39</v>
      </c>
      <c r="P81" s="709"/>
      <c r="Q81" s="1063" t="s">
        <v>897</v>
      </c>
      <c r="R81" s="1123" t="s">
        <v>1838</v>
      </c>
      <c r="S81" s="713"/>
      <c r="T81" s="1063" t="s">
        <v>53</v>
      </c>
      <c r="U81" s="1063" t="s">
        <v>90</v>
      </c>
      <c r="V81" s="1063" t="s">
        <v>39</v>
      </c>
      <c r="W81" s="1071" t="s">
        <v>1538</v>
      </c>
      <c r="X81" s="1106" t="s">
        <v>1717</v>
      </c>
      <c r="Y81" s="367" t="s">
        <v>1839</v>
      </c>
      <c r="Z81" s="1147">
        <v>1</v>
      </c>
      <c r="AA81" s="1098"/>
    </row>
    <row r="82" spans="1:27" ht="15.75" customHeight="1" x14ac:dyDescent="0.25">
      <c r="A82" s="897"/>
      <c r="B82" s="868"/>
      <c r="C82" s="917"/>
      <c r="D82" s="886"/>
      <c r="E82" s="886"/>
      <c r="F82" s="28" t="s">
        <v>1830</v>
      </c>
      <c r="G82" s="8" t="s">
        <v>53</v>
      </c>
      <c r="H82" s="1" t="s">
        <v>36</v>
      </c>
      <c r="I82" s="23" t="s">
        <v>1301</v>
      </c>
      <c r="J82" s="1120"/>
      <c r="K82" s="1063"/>
      <c r="L82" s="1063"/>
      <c r="M82" s="1063"/>
      <c r="N82" s="1063"/>
      <c r="O82" s="1063"/>
      <c r="P82" s="709"/>
      <c r="Q82" s="1063"/>
      <c r="R82" s="1124"/>
      <c r="S82" s="713"/>
      <c r="T82" s="1063"/>
      <c r="U82" s="1063"/>
      <c r="V82" s="1063"/>
      <c r="W82" s="761"/>
      <c r="X82" s="753"/>
      <c r="Y82" s="367" t="s">
        <v>1840</v>
      </c>
      <c r="Z82" s="1147"/>
      <c r="AA82" s="1098"/>
    </row>
    <row r="83" spans="1:27" ht="53.25" customHeight="1" x14ac:dyDescent="0.25">
      <c r="A83" s="897"/>
      <c r="B83" s="868"/>
      <c r="C83" s="917"/>
      <c r="D83" s="1130" t="s">
        <v>50</v>
      </c>
      <c r="E83" s="1130" t="s">
        <v>139</v>
      </c>
      <c r="F83" s="28" t="s">
        <v>1821</v>
      </c>
      <c r="G83" s="23" t="s">
        <v>39</v>
      </c>
      <c r="H83" s="23" t="s">
        <v>39</v>
      </c>
      <c r="I83" s="4" t="s">
        <v>794</v>
      </c>
      <c r="J83" s="1120"/>
      <c r="K83" s="639" t="s">
        <v>1841</v>
      </c>
      <c r="L83" s="639" t="s">
        <v>1842</v>
      </c>
      <c r="M83" s="639" t="s">
        <v>1843</v>
      </c>
      <c r="N83" s="639" t="s">
        <v>1844</v>
      </c>
      <c r="O83" s="779" t="s">
        <v>1845</v>
      </c>
      <c r="P83" s="709"/>
      <c r="Q83" s="639" t="s">
        <v>1725</v>
      </c>
      <c r="R83" s="839" t="s">
        <v>1846</v>
      </c>
      <c r="S83" s="713"/>
      <c r="T83" s="639" t="s">
        <v>53</v>
      </c>
      <c r="U83" s="639" t="s">
        <v>45</v>
      </c>
      <c r="V83" s="639" t="s">
        <v>70</v>
      </c>
      <c r="W83" s="639" t="s">
        <v>1847</v>
      </c>
      <c r="X83" s="993" t="s">
        <v>1848</v>
      </c>
      <c r="Y83" s="1141" t="s">
        <v>1849</v>
      </c>
      <c r="Z83" s="993" t="s">
        <v>218</v>
      </c>
      <c r="AA83" s="791"/>
    </row>
    <row r="84" spans="1:27" ht="45.75" customHeight="1" thickBot="1" x14ac:dyDescent="0.3">
      <c r="A84" s="897"/>
      <c r="B84" s="868"/>
      <c r="C84" s="918"/>
      <c r="D84" s="1131"/>
      <c r="E84" s="1131"/>
      <c r="F84" s="28" t="s">
        <v>1830</v>
      </c>
      <c r="G84" s="207" t="s">
        <v>39</v>
      </c>
      <c r="H84" s="207" t="s">
        <v>39</v>
      </c>
      <c r="I84" s="166" t="s">
        <v>1850</v>
      </c>
      <c r="J84" s="1121"/>
      <c r="K84" s="838"/>
      <c r="L84" s="838"/>
      <c r="M84" s="838"/>
      <c r="N84" s="838"/>
      <c r="O84" s="721"/>
      <c r="P84" s="710"/>
      <c r="Q84" s="838"/>
      <c r="R84" s="737"/>
      <c r="S84" s="762"/>
      <c r="T84" s="838"/>
      <c r="U84" s="838"/>
      <c r="V84" s="838"/>
      <c r="W84" s="838"/>
      <c r="X84" s="995"/>
      <c r="Y84" s="1142"/>
      <c r="Z84" s="995"/>
      <c r="AA84" s="793"/>
    </row>
    <row r="85" spans="1:27" ht="14.25" customHeight="1" x14ac:dyDescent="0.25">
      <c r="A85" s="897"/>
      <c r="B85" s="868"/>
      <c r="C85" s="875" t="s">
        <v>1851</v>
      </c>
      <c r="D85" s="2" t="s">
        <v>33</v>
      </c>
      <c r="E85" s="2" t="s">
        <v>49</v>
      </c>
      <c r="F85" s="2" t="s">
        <v>39</v>
      </c>
      <c r="G85" s="2" t="s">
        <v>39</v>
      </c>
      <c r="H85" s="2" t="s">
        <v>39</v>
      </c>
      <c r="I85" s="2" t="s">
        <v>39</v>
      </c>
      <c r="J85" s="2" t="s">
        <v>39</v>
      </c>
      <c r="K85" s="2" t="s">
        <v>39</v>
      </c>
      <c r="L85" s="2" t="s">
        <v>39</v>
      </c>
      <c r="M85" s="2" t="s">
        <v>39</v>
      </c>
      <c r="N85" s="2" t="s">
        <v>39</v>
      </c>
      <c r="O85" s="2" t="s">
        <v>39</v>
      </c>
      <c r="P85" s="2" t="s">
        <v>39</v>
      </c>
      <c r="Q85" s="2" t="s">
        <v>39</v>
      </c>
      <c r="R85" s="2" t="s">
        <v>39</v>
      </c>
      <c r="S85" s="2" t="s">
        <v>39</v>
      </c>
      <c r="T85" s="1122" t="s">
        <v>39</v>
      </c>
      <c r="U85" s="1122" t="s">
        <v>39</v>
      </c>
      <c r="V85" s="1122" t="s">
        <v>39</v>
      </c>
      <c r="W85" s="1122" t="s">
        <v>39</v>
      </c>
      <c r="X85" s="1133" t="s">
        <v>39</v>
      </c>
      <c r="Y85" s="1145" t="s">
        <v>39</v>
      </c>
      <c r="Z85" s="1146" t="s">
        <v>39</v>
      </c>
      <c r="AA85" s="1143" t="s">
        <v>39</v>
      </c>
    </row>
    <row r="86" spans="1:27" ht="12" customHeight="1" x14ac:dyDescent="0.25">
      <c r="A86" s="897"/>
      <c r="B86" s="868"/>
      <c r="C86" s="861"/>
      <c r="D86" s="7" t="s">
        <v>48</v>
      </c>
      <c r="E86" s="7" t="s">
        <v>49</v>
      </c>
      <c r="F86" s="7" t="s">
        <v>39</v>
      </c>
      <c r="G86" s="7" t="s">
        <v>39</v>
      </c>
      <c r="H86" s="7" t="s">
        <v>39</v>
      </c>
      <c r="I86" s="7" t="s">
        <v>39</v>
      </c>
      <c r="J86" s="7" t="s">
        <v>39</v>
      </c>
      <c r="K86" s="7" t="s">
        <v>39</v>
      </c>
      <c r="L86" s="7" t="s">
        <v>39</v>
      </c>
      <c r="M86" s="7" t="s">
        <v>39</v>
      </c>
      <c r="N86" s="7" t="s">
        <v>39</v>
      </c>
      <c r="O86" s="6" t="s">
        <v>39</v>
      </c>
      <c r="P86" s="6" t="s">
        <v>39</v>
      </c>
      <c r="Q86" s="6" t="s">
        <v>39</v>
      </c>
      <c r="R86" s="6" t="s">
        <v>39</v>
      </c>
      <c r="S86" s="6" t="s">
        <v>39</v>
      </c>
      <c r="T86" s="854"/>
      <c r="U86" s="854"/>
      <c r="V86" s="854"/>
      <c r="W86" s="854"/>
      <c r="X86" s="1027"/>
      <c r="Y86" s="1023"/>
      <c r="Z86" s="1025"/>
      <c r="AA86" s="1144"/>
    </row>
    <row r="87" spans="1:27" ht="81" customHeight="1" thickBot="1" x14ac:dyDescent="0.3">
      <c r="A87" s="897"/>
      <c r="B87" s="868"/>
      <c r="C87" s="862"/>
      <c r="D87" s="113" t="s">
        <v>50</v>
      </c>
      <c r="E87" s="113" t="s">
        <v>34</v>
      </c>
      <c r="F87" s="52" t="s">
        <v>1821</v>
      </c>
      <c r="G87" s="8" t="s">
        <v>53</v>
      </c>
      <c r="H87" s="8" t="s">
        <v>53</v>
      </c>
      <c r="I87" s="167" t="s">
        <v>36</v>
      </c>
      <c r="J87" s="8" t="s">
        <v>1852</v>
      </c>
      <c r="K87" s="126" t="s">
        <v>36</v>
      </c>
      <c r="L87" s="126" t="s">
        <v>36</v>
      </c>
      <c r="M87" s="126" t="s">
        <v>36</v>
      </c>
      <c r="N87" s="281" t="s">
        <v>36</v>
      </c>
      <c r="O87" s="565" t="s">
        <v>1853</v>
      </c>
      <c r="P87" s="59" t="s">
        <v>1526</v>
      </c>
      <c r="Q87" s="281" t="s">
        <v>1553</v>
      </c>
      <c r="R87" s="355" t="s">
        <v>1854</v>
      </c>
      <c r="S87" s="3" t="s">
        <v>187</v>
      </c>
      <c r="T87" s="281" t="s">
        <v>53</v>
      </c>
      <c r="U87" s="360" t="s">
        <v>90</v>
      </c>
      <c r="V87" s="360" t="s">
        <v>70</v>
      </c>
      <c r="W87" s="357" t="s">
        <v>1855</v>
      </c>
      <c r="X87" s="294"/>
      <c r="Y87" s="497" t="s">
        <v>1856</v>
      </c>
      <c r="Z87" s="494">
        <v>2</v>
      </c>
      <c r="AA87" s="532"/>
    </row>
    <row r="88" spans="1:27" ht="18.600000000000001" customHeight="1" x14ac:dyDescent="0.25">
      <c r="A88" s="897"/>
      <c r="B88" s="868"/>
      <c r="C88" s="875" t="s">
        <v>1857</v>
      </c>
      <c r="D88" s="119" t="s">
        <v>33</v>
      </c>
      <c r="E88" s="119" t="s">
        <v>34</v>
      </c>
      <c r="F88" s="797" t="s">
        <v>1821</v>
      </c>
      <c r="G88" s="5" t="s">
        <v>53</v>
      </c>
      <c r="H88" s="5" t="s">
        <v>600</v>
      </c>
      <c r="I88" s="5" t="s">
        <v>36</v>
      </c>
      <c r="J88" s="5" t="s">
        <v>1858</v>
      </c>
      <c r="K88" s="114" t="s">
        <v>36</v>
      </c>
      <c r="L88" s="114" t="s">
        <v>36</v>
      </c>
      <c r="M88" s="114" t="s">
        <v>36</v>
      </c>
      <c r="N88" s="110" t="s">
        <v>36</v>
      </c>
      <c r="O88" s="110" t="s">
        <v>39</v>
      </c>
      <c r="P88" s="712" t="s">
        <v>1741</v>
      </c>
      <c r="Q88" s="110" t="s">
        <v>1741</v>
      </c>
      <c r="R88" s="36" t="s">
        <v>1859</v>
      </c>
      <c r="S88" s="701" t="s">
        <v>39</v>
      </c>
      <c r="T88" s="110" t="s">
        <v>39</v>
      </c>
      <c r="U88" s="146" t="s">
        <v>90</v>
      </c>
      <c r="V88" s="146" t="s">
        <v>39</v>
      </c>
      <c r="W88" s="36" t="s">
        <v>1860</v>
      </c>
      <c r="X88" s="147" t="s">
        <v>1861</v>
      </c>
      <c r="Y88" s="183" t="s">
        <v>1862</v>
      </c>
      <c r="Z88" s="173">
        <v>4</v>
      </c>
      <c r="AA88" s="118" t="s">
        <v>1863</v>
      </c>
    </row>
    <row r="89" spans="1:27" ht="14.25" customHeight="1" x14ac:dyDescent="0.25">
      <c r="A89" s="897"/>
      <c r="B89" s="868"/>
      <c r="C89" s="861"/>
      <c r="D89" s="12" t="s">
        <v>48</v>
      </c>
      <c r="E89" s="12" t="s">
        <v>34</v>
      </c>
      <c r="F89" s="771"/>
      <c r="G89" s="1" t="s">
        <v>53</v>
      </c>
      <c r="H89" s="1" t="s">
        <v>600</v>
      </c>
      <c r="I89" s="23" t="s">
        <v>36</v>
      </c>
      <c r="J89" s="23" t="s">
        <v>1858</v>
      </c>
      <c r="K89" s="214" t="s">
        <v>36</v>
      </c>
      <c r="L89" s="214" t="s">
        <v>36</v>
      </c>
      <c r="M89" s="214" t="s">
        <v>36</v>
      </c>
      <c r="N89" s="214" t="s">
        <v>36</v>
      </c>
      <c r="O89" s="214" t="s">
        <v>39</v>
      </c>
      <c r="P89" s="699"/>
      <c r="Q89" s="214" t="s">
        <v>1741</v>
      </c>
      <c r="R89" s="297" t="s">
        <v>1864</v>
      </c>
      <c r="S89" s="702"/>
      <c r="T89" s="214" t="s">
        <v>39</v>
      </c>
      <c r="U89" s="329" t="s">
        <v>90</v>
      </c>
      <c r="V89" s="329" t="s">
        <v>39</v>
      </c>
      <c r="W89" s="297" t="s">
        <v>1743</v>
      </c>
      <c r="X89" s="316" t="s">
        <v>1865</v>
      </c>
      <c r="Y89" s="340" t="s">
        <v>1866</v>
      </c>
      <c r="Z89" s="317">
        <v>4</v>
      </c>
      <c r="AA89" s="330"/>
    </row>
    <row r="90" spans="1:27" ht="349.5" thickBot="1" x14ac:dyDescent="0.3">
      <c r="A90" s="897"/>
      <c r="B90" s="868"/>
      <c r="C90" s="862"/>
      <c r="D90" s="113" t="s">
        <v>50</v>
      </c>
      <c r="E90" s="113" t="s">
        <v>34</v>
      </c>
      <c r="F90" s="754"/>
      <c r="G90" s="8" t="s">
        <v>53</v>
      </c>
      <c r="H90" s="8" t="s">
        <v>600</v>
      </c>
      <c r="I90" s="167" t="s">
        <v>36</v>
      </c>
      <c r="J90" s="8" t="s">
        <v>1740</v>
      </c>
      <c r="K90" s="126" t="s">
        <v>36</v>
      </c>
      <c r="L90" s="126" t="s">
        <v>36</v>
      </c>
      <c r="M90" s="126" t="s">
        <v>36</v>
      </c>
      <c r="N90" s="126" t="s">
        <v>36</v>
      </c>
      <c r="O90" s="559" t="s">
        <v>53</v>
      </c>
      <c r="P90" s="711"/>
      <c r="Q90" s="167" t="s">
        <v>1741</v>
      </c>
      <c r="R90" s="357" t="s">
        <v>1867</v>
      </c>
      <c r="S90" s="715"/>
      <c r="T90" s="167" t="s">
        <v>39</v>
      </c>
      <c r="U90" s="380" t="s">
        <v>90</v>
      </c>
      <c r="V90" s="380" t="s">
        <v>102</v>
      </c>
      <c r="W90" s="357" t="s">
        <v>1743</v>
      </c>
      <c r="X90" s="381" t="s">
        <v>1868</v>
      </c>
      <c r="Y90" s="497" t="s">
        <v>1869</v>
      </c>
      <c r="Z90" s="494">
        <v>4</v>
      </c>
      <c r="AA90" s="548" t="s">
        <v>1870</v>
      </c>
    </row>
    <row r="91" spans="1:27" ht="12.75" customHeight="1" x14ac:dyDescent="0.25">
      <c r="A91" s="897"/>
      <c r="B91" s="868"/>
      <c r="C91" s="875" t="s">
        <v>1871</v>
      </c>
      <c r="D91" s="2" t="s">
        <v>33</v>
      </c>
      <c r="E91" s="2" t="s">
        <v>49</v>
      </c>
      <c r="F91" s="2" t="s">
        <v>39</v>
      </c>
      <c r="G91" s="2" t="s">
        <v>39</v>
      </c>
      <c r="H91" s="2" t="s">
        <v>39</v>
      </c>
      <c r="I91" s="2" t="s">
        <v>39</v>
      </c>
      <c r="J91" s="2" t="s">
        <v>39</v>
      </c>
      <c r="K91" s="2" t="s">
        <v>39</v>
      </c>
      <c r="L91" s="2" t="s">
        <v>39</v>
      </c>
      <c r="M91" s="2" t="s">
        <v>39</v>
      </c>
      <c r="N91" s="2" t="s">
        <v>39</v>
      </c>
      <c r="O91" s="2" t="s">
        <v>39</v>
      </c>
      <c r="P91" s="2" t="s">
        <v>39</v>
      </c>
      <c r="Q91" s="2" t="s">
        <v>39</v>
      </c>
      <c r="R91" s="2" t="s">
        <v>39</v>
      </c>
      <c r="S91" s="2" t="s">
        <v>39</v>
      </c>
      <c r="T91" s="2" t="s">
        <v>39</v>
      </c>
      <c r="U91" s="2" t="s">
        <v>39</v>
      </c>
      <c r="V91" s="2" t="s">
        <v>39</v>
      </c>
      <c r="W91" s="2" t="s">
        <v>39</v>
      </c>
      <c r="X91" s="62" t="s">
        <v>39</v>
      </c>
      <c r="Y91" s="186" t="s">
        <v>39</v>
      </c>
      <c r="Z91" s="97" t="s">
        <v>39</v>
      </c>
      <c r="AA91" s="90" t="s">
        <v>39</v>
      </c>
    </row>
    <row r="92" spans="1:27" ht="10.5" customHeight="1" x14ac:dyDescent="0.25">
      <c r="A92" s="897"/>
      <c r="B92" s="868"/>
      <c r="C92" s="861"/>
      <c r="D92" s="7" t="s">
        <v>48</v>
      </c>
      <c r="E92" s="7" t="s">
        <v>49</v>
      </c>
      <c r="F92" s="7" t="s">
        <v>39</v>
      </c>
      <c r="G92" s="7" t="s">
        <v>39</v>
      </c>
      <c r="H92" s="7" t="s">
        <v>39</v>
      </c>
      <c r="I92" s="7" t="s">
        <v>39</v>
      </c>
      <c r="J92" s="7" t="s">
        <v>39</v>
      </c>
      <c r="K92" s="7" t="s">
        <v>39</v>
      </c>
      <c r="L92" s="7" t="s">
        <v>39</v>
      </c>
      <c r="M92" s="7" t="s">
        <v>39</v>
      </c>
      <c r="N92" s="7" t="s">
        <v>39</v>
      </c>
      <c r="O92" s="7" t="s">
        <v>39</v>
      </c>
      <c r="P92" s="7" t="s">
        <v>39</v>
      </c>
      <c r="Q92" s="7" t="s">
        <v>39</v>
      </c>
      <c r="R92" s="7" t="s">
        <v>39</v>
      </c>
      <c r="S92" s="7" t="s">
        <v>39</v>
      </c>
      <c r="T92" s="7" t="s">
        <v>39</v>
      </c>
      <c r="U92" s="7" t="s">
        <v>39</v>
      </c>
      <c r="V92" s="7" t="s">
        <v>39</v>
      </c>
      <c r="W92" s="7" t="s">
        <v>39</v>
      </c>
      <c r="X92" s="61" t="s">
        <v>39</v>
      </c>
      <c r="Y92" s="184" t="s">
        <v>39</v>
      </c>
      <c r="Z92" s="96" t="s">
        <v>39</v>
      </c>
      <c r="AA92" s="98" t="s">
        <v>39</v>
      </c>
    </row>
    <row r="93" spans="1:27" ht="183.75" customHeight="1" thickBot="1" x14ac:dyDescent="0.3">
      <c r="A93" s="897"/>
      <c r="B93" s="899"/>
      <c r="C93" s="862"/>
      <c r="D93" s="113" t="s">
        <v>50</v>
      </c>
      <c r="E93" s="113" t="s">
        <v>34</v>
      </c>
      <c r="F93" s="52" t="s">
        <v>1872</v>
      </c>
      <c r="G93" s="8" t="s">
        <v>53</v>
      </c>
      <c r="H93" s="8" t="s">
        <v>247</v>
      </c>
      <c r="I93" s="167" t="s">
        <v>1873</v>
      </c>
      <c r="J93" s="8" t="s">
        <v>1874</v>
      </c>
      <c r="K93" s="126" t="s">
        <v>1875</v>
      </c>
      <c r="L93" s="126" t="s">
        <v>1876</v>
      </c>
      <c r="M93" s="126" t="s">
        <v>1877</v>
      </c>
      <c r="N93" s="126" t="s">
        <v>1878</v>
      </c>
      <c r="O93" s="564" t="s">
        <v>1879</v>
      </c>
      <c r="P93" s="59" t="s">
        <v>40</v>
      </c>
      <c r="Q93" s="281" t="s">
        <v>913</v>
      </c>
      <c r="R93" s="355" t="s">
        <v>1880</v>
      </c>
      <c r="S93" s="3" t="s">
        <v>1881</v>
      </c>
      <c r="T93" s="357" t="s">
        <v>1882</v>
      </c>
      <c r="U93" s="360" t="s">
        <v>90</v>
      </c>
      <c r="V93" s="360" t="s">
        <v>45</v>
      </c>
      <c r="W93" s="283"/>
      <c r="X93" s="294"/>
      <c r="Y93" s="497" t="s">
        <v>1883</v>
      </c>
      <c r="Z93" s="494">
        <v>1</v>
      </c>
      <c r="AA93" s="532"/>
    </row>
    <row r="94" spans="1:27" ht="16.5" customHeight="1" x14ac:dyDescent="0.25">
      <c r="A94" s="897"/>
      <c r="B94" s="867" t="s">
        <v>1884</v>
      </c>
      <c r="C94" s="875" t="s">
        <v>1885</v>
      </c>
      <c r="D94" s="2" t="s">
        <v>33</v>
      </c>
      <c r="E94" s="2" t="s">
        <v>49</v>
      </c>
      <c r="F94" s="41" t="s">
        <v>39</v>
      </c>
      <c r="G94" s="2" t="s">
        <v>39</v>
      </c>
      <c r="H94" s="2" t="s">
        <v>39</v>
      </c>
      <c r="I94" s="2" t="s">
        <v>39</v>
      </c>
      <c r="J94" s="2" t="s">
        <v>39</v>
      </c>
      <c r="K94" s="2" t="s">
        <v>39</v>
      </c>
      <c r="L94" s="2" t="s">
        <v>39</v>
      </c>
      <c r="M94" s="2" t="s">
        <v>39</v>
      </c>
      <c r="N94" s="2" t="s">
        <v>39</v>
      </c>
      <c r="O94" s="2" t="s">
        <v>39</v>
      </c>
      <c r="P94" s="2" t="s">
        <v>39</v>
      </c>
      <c r="Q94" s="2" t="s">
        <v>39</v>
      </c>
      <c r="R94" s="2" t="s">
        <v>39</v>
      </c>
      <c r="S94" s="2" t="s">
        <v>39</v>
      </c>
      <c r="T94" s="2" t="s">
        <v>39</v>
      </c>
      <c r="U94" s="2" t="s">
        <v>39</v>
      </c>
      <c r="V94" s="2" t="s">
        <v>39</v>
      </c>
      <c r="W94" s="2" t="s">
        <v>39</v>
      </c>
      <c r="X94" s="62" t="s">
        <v>39</v>
      </c>
      <c r="Y94" s="186" t="s">
        <v>39</v>
      </c>
      <c r="Z94" s="97" t="s">
        <v>39</v>
      </c>
      <c r="AA94" s="90" t="s">
        <v>39</v>
      </c>
    </row>
    <row r="95" spans="1:27" ht="27.75" customHeight="1" x14ac:dyDescent="0.25">
      <c r="A95" s="897"/>
      <c r="B95" s="868"/>
      <c r="C95" s="861"/>
      <c r="D95" s="12" t="s">
        <v>48</v>
      </c>
      <c r="E95" s="12" t="s">
        <v>34</v>
      </c>
      <c r="F95" s="28" t="s">
        <v>1886</v>
      </c>
      <c r="G95" s="1" t="s">
        <v>36</v>
      </c>
      <c r="H95" s="1" t="s">
        <v>37</v>
      </c>
      <c r="I95" s="23" t="s">
        <v>36</v>
      </c>
      <c r="J95" s="23" t="s">
        <v>1887</v>
      </c>
      <c r="K95" s="214" t="s">
        <v>36</v>
      </c>
      <c r="L95" s="214" t="s">
        <v>36</v>
      </c>
      <c r="M95" s="214" t="s">
        <v>36</v>
      </c>
      <c r="N95" s="214" t="s">
        <v>36</v>
      </c>
      <c r="O95" s="206" t="s">
        <v>39</v>
      </c>
      <c r="P95" s="58" t="s">
        <v>1526</v>
      </c>
      <c r="Q95" s="214" t="s">
        <v>1584</v>
      </c>
      <c r="R95" s="295" t="s">
        <v>1487</v>
      </c>
      <c r="S95" s="11" t="s">
        <v>1888</v>
      </c>
      <c r="T95" s="295"/>
      <c r="U95" s="329" t="s">
        <v>147</v>
      </c>
      <c r="V95" s="329" t="s">
        <v>102</v>
      </c>
      <c r="W95" s="297" t="s">
        <v>1889</v>
      </c>
      <c r="X95" s="339" t="s">
        <v>1890</v>
      </c>
      <c r="Y95" s="340" t="s">
        <v>1891</v>
      </c>
      <c r="Z95" s="317">
        <v>5</v>
      </c>
      <c r="AA95" s="330"/>
    </row>
    <row r="96" spans="1:27" ht="15.75" customHeight="1" thickBot="1" x14ac:dyDescent="0.3">
      <c r="A96" s="897"/>
      <c r="B96" s="868"/>
      <c r="C96" s="862"/>
      <c r="D96" s="6" t="s">
        <v>50</v>
      </c>
      <c r="E96" s="6" t="s">
        <v>49</v>
      </c>
      <c r="F96" s="6" t="s">
        <v>39</v>
      </c>
      <c r="G96" s="6" t="s">
        <v>39</v>
      </c>
      <c r="H96" s="6" t="s">
        <v>39</v>
      </c>
      <c r="I96" s="6" t="s">
        <v>39</v>
      </c>
      <c r="J96" s="6" t="s">
        <v>39</v>
      </c>
      <c r="K96" s="6" t="s">
        <v>39</v>
      </c>
      <c r="L96" s="6" t="s">
        <v>39</v>
      </c>
      <c r="M96" s="6" t="s">
        <v>39</v>
      </c>
      <c r="N96" s="6" t="s">
        <v>39</v>
      </c>
      <c r="O96" s="6" t="s">
        <v>39</v>
      </c>
      <c r="P96" s="6" t="s">
        <v>39</v>
      </c>
      <c r="Q96" s="6" t="s">
        <v>39</v>
      </c>
      <c r="R96" s="6" t="s">
        <v>39</v>
      </c>
      <c r="S96" s="6" t="s">
        <v>39</v>
      </c>
      <c r="T96" s="6" t="s">
        <v>39</v>
      </c>
      <c r="U96" s="6" t="s">
        <v>39</v>
      </c>
      <c r="V96" s="6" t="s">
        <v>39</v>
      </c>
      <c r="W96" s="6" t="s">
        <v>39</v>
      </c>
      <c r="X96" s="21" t="s">
        <v>39</v>
      </c>
      <c r="Y96" s="185" t="s">
        <v>39</v>
      </c>
      <c r="Z96" s="15" t="s">
        <v>39</v>
      </c>
      <c r="AA96" s="91" t="s">
        <v>39</v>
      </c>
    </row>
    <row r="97" spans="1:27" ht="12" customHeight="1" x14ac:dyDescent="0.25">
      <c r="A97" s="897"/>
      <c r="B97" s="868"/>
      <c r="C97" s="875" t="s">
        <v>1892</v>
      </c>
      <c r="D97" s="2" t="s">
        <v>33</v>
      </c>
      <c r="E97" s="2" t="s">
        <v>49</v>
      </c>
      <c r="F97" s="2" t="s">
        <v>39</v>
      </c>
      <c r="G97" s="2" t="s">
        <v>39</v>
      </c>
      <c r="H97" s="2" t="s">
        <v>39</v>
      </c>
      <c r="I97" s="2" t="s">
        <v>39</v>
      </c>
      <c r="J97" s="2" t="s">
        <v>39</v>
      </c>
      <c r="K97" s="2" t="s">
        <v>39</v>
      </c>
      <c r="L97" s="2" t="s">
        <v>39</v>
      </c>
      <c r="M97" s="2" t="s">
        <v>39</v>
      </c>
      <c r="N97" s="2" t="s">
        <v>39</v>
      </c>
      <c r="O97" s="2" t="s">
        <v>39</v>
      </c>
      <c r="P97" s="2" t="s">
        <v>39</v>
      </c>
      <c r="Q97" s="2" t="s">
        <v>39</v>
      </c>
      <c r="R97" s="2" t="s">
        <v>39</v>
      </c>
      <c r="S97" s="2" t="s">
        <v>39</v>
      </c>
      <c r="T97" s="2" t="s">
        <v>39</v>
      </c>
      <c r="U97" s="2" t="s">
        <v>39</v>
      </c>
      <c r="V97" s="2" t="s">
        <v>39</v>
      </c>
      <c r="W97" s="2" t="s">
        <v>39</v>
      </c>
      <c r="X97" s="62" t="s">
        <v>39</v>
      </c>
      <c r="Y97" s="186" t="s">
        <v>39</v>
      </c>
      <c r="Z97" s="97" t="s">
        <v>39</v>
      </c>
      <c r="AA97" s="90" t="s">
        <v>39</v>
      </c>
    </row>
    <row r="98" spans="1:27" ht="12.75" customHeight="1" x14ac:dyDescent="0.25">
      <c r="A98" s="897"/>
      <c r="B98" s="868"/>
      <c r="C98" s="861"/>
      <c r="D98" s="7" t="s">
        <v>48</v>
      </c>
      <c r="E98" s="7" t="s">
        <v>49</v>
      </c>
      <c r="F98" s="7" t="s">
        <v>39</v>
      </c>
      <c r="G98" s="7" t="s">
        <v>39</v>
      </c>
      <c r="H98" s="7" t="s">
        <v>39</v>
      </c>
      <c r="I98" s="7" t="s">
        <v>39</v>
      </c>
      <c r="J98" s="7" t="s">
        <v>39</v>
      </c>
      <c r="K98" s="7" t="s">
        <v>39</v>
      </c>
      <c r="L98" s="7" t="s">
        <v>39</v>
      </c>
      <c r="M98" s="7" t="s">
        <v>39</v>
      </c>
      <c r="N98" s="7" t="s">
        <v>39</v>
      </c>
      <c r="O98" s="6" t="s">
        <v>39</v>
      </c>
      <c r="P98" s="6" t="s">
        <v>39</v>
      </c>
      <c r="Q98" s="6" t="s">
        <v>39</v>
      </c>
      <c r="R98" s="6" t="s">
        <v>39</v>
      </c>
      <c r="S98" s="6" t="s">
        <v>39</v>
      </c>
      <c r="T98" s="7" t="s">
        <v>39</v>
      </c>
      <c r="U98" s="7" t="s">
        <v>39</v>
      </c>
      <c r="V98" s="7" t="s">
        <v>39</v>
      </c>
      <c r="W98" s="7" t="s">
        <v>39</v>
      </c>
      <c r="X98" s="61" t="s">
        <v>39</v>
      </c>
      <c r="Y98" s="184" t="s">
        <v>39</v>
      </c>
      <c r="Z98" s="96" t="s">
        <v>39</v>
      </c>
      <c r="AA98" s="98" t="s">
        <v>39</v>
      </c>
    </row>
    <row r="99" spans="1:27" ht="308.25" customHeight="1" thickBot="1" x14ac:dyDescent="0.3">
      <c r="A99" s="897"/>
      <c r="B99" s="868"/>
      <c r="C99" s="862"/>
      <c r="D99" s="113" t="s">
        <v>50</v>
      </c>
      <c r="E99" s="113" t="s">
        <v>34</v>
      </c>
      <c r="F99" s="52" t="s">
        <v>1893</v>
      </c>
      <c r="G99" s="8" t="s">
        <v>53</v>
      </c>
      <c r="H99" s="8" t="s">
        <v>240</v>
      </c>
      <c r="I99" s="529" t="s">
        <v>1894</v>
      </c>
      <c r="J99" s="8" t="s">
        <v>1895</v>
      </c>
      <c r="K99" s="126" t="s">
        <v>36</v>
      </c>
      <c r="L99" s="126" t="s">
        <v>36</v>
      </c>
      <c r="M99" s="126" t="s">
        <v>36</v>
      </c>
      <c r="N99" s="126" t="s">
        <v>36</v>
      </c>
      <c r="O99" s="559" t="s">
        <v>53</v>
      </c>
      <c r="P99" s="59" t="s">
        <v>1526</v>
      </c>
      <c r="Q99" s="281"/>
      <c r="R99" s="610" t="s">
        <v>1896</v>
      </c>
      <c r="S99" s="3" t="s">
        <v>1888</v>
      </c>
      <c r="T99" s="283"/>
      <c r="U99" s="426" t="s">
        <v>90</v>
      </c>
      <c r="V99" s="426" t="s">
        <v>70</v>
      </c>
      <c r="W99" s="606"/>
      <c r="X99" s="607"/>
      <c r="Y99" s="546" t="s">
        <v>1897</v>
      </c>
      <c r="Z99" s="518">
        <v>1</v>
      </c>
      <c r="AA99" s="550"/>
    </row>
    <row r="100" spans="1:27" ht="11.25" customHeight="1" thickBot="1" x14ac:dyDescent="0.3">
      <c r="A100" s="897"/>
      <c r="B100" s="868"/>
      <c r="C100" s="875" t="s">
        <v>1898</v>
      </c>
      <c r="D100" s="2" t="s">
        <v>33</v>
      </c>
      <c r="E100" s="2" t="s">
        <v>49</v>
      </c>
      <c r="F100" s="2" t="s">
        <v>39</v>
      </c>
      <c r="G100" s="2" t="s">
        <v>39</v>
      </c>
      <c r="H100" s="2" t="s">
        <v>39</v>
      </c>
      <c r="I100" s="2" t="s">
        <v>39</v>
      </c>
      <c r="J100" s="2" t="s">
        <v>39</v>
      </c>
      <c r="K100" s="2" t="s">
        <v>39</v>
      </c>
      <c r="L100" s="2" t="s">
        <v>39</v>
      </c>
      <c r="M100" s="2" t="s">
        <v>39</v>
      </c>
      <c r="N100" s="2" t="s">
        <v>39</v>
      </c>
      <c r="O100" s="2" t="s">
        <v>39</v>
      </c>
      <c r="P100" s="2" t="s">
        <v>39</v>
      </c>
      <c r="Q100" s="2" t="s">
        <v>39</v>
      </c>
      <c r="R100" s="2" t="s">
        <v>39</v>
      </c>
      <c r="S100" s="2" t="s">
        <v>39</v>
      </c>
      <c r="T100" s="2" t="s">
        <v>39</v>
      </c>
      <c r="U100" s="2" t="s">
        <v>39</v>
      </c>
      <c r="V100" s="2" t="s">
        <v>39</v>
      </c>
      <c r="W100" s="2" t="s">
        <v>39</v>
      </c>
      <c r="X100" s="62" t="s">
        <v>39</v>
      </c>
      <c r="Y100" s="186" t="s">
        <v>39</v>
      </c>
      <c r="Z100" s="97" t="s">
        <v>39</v>
      </c>
      <c r="AA100" s="90" t="s">
        <v>39</v>
      </c>
    </row>
    <row r="101" spans="1:27" ht="16.5" customHeight="1" x14ac:dyDescent="0.25">
      <c r="A101" s="897"/>
      <c r="B101" s="868"/>
      <c r="C101" s="861"/>
      <c r="D101" s="12" t="s">
        <v>48</v>
      </c>
      <c r="E101" s="12" t="s">
        <v>34</v>
      </c>
      <c r="F101" s="36" t="s">
        <v>1899</v>
      </c>
      <c r="G101" s="1" t="s">
        <v>53</v>
      </c>
      <c r="H101" s="1" t="s">
        <v>600</v>
      </c>
      <c r="I101" s="23" t="s">
        <v>1471</v>
      </c>
      <c r="J101" s="23" t="s">
        <v>1900</v>
      </c>
      <c r="K101" s="214" t="s">
        <v>53</v>
      </c>
      <c r="L101" s="214" t="s">
        <v>53</v>
      </c>
      <c r="M101" s="214" t="s">
        <v>53</v>
      </c>
      <c r="N101" s="214" t="s">
        <v>53</v>
      </c>
      <c r="O101" s="206" t="s">
        <v>39</v>
      </c>
      <c r="P101" s="58" t="s">
        <v>1901</v>
      </c>
      <c r="Q101" s="1106" t="s">
        <v>1902</v>
      </c>
      <c r="R101" s="297" t="s">
        <v>1903</v>
      </c>
      <c r="S101" s="207" t="s">
        <v>1904</v>
      </c>
      <c r="T101" s="297" t="s">
        <v>1905</v>
      </c>
      <c r="U101" s="305" t="s">
        <v>45</v>
      </c>
      <c r="V101" s="305" t="s">
        <v>45</v>
      </c>
      <c r="W101" s="214" t="s">
        <v>53</v>
      </c>
      <c r="X101" s="319" t="s">
        <v>53</v>
      </c>
      <c r="Y101" s="340" t="s">
        <v>1906</v>
      </c>
      <c r="Z101" s="317">
        <v>1</v>
      </c>
      <c r="AA101" s="330"/>
    </row>
    <row r="102" spans="1:27" ht="15" customHeight="1" thickBot="1" x14ac:dyDescent="0.3">
      <c r="A102" s="897"/>
      <c r="B102" s="868"/>
      <c r="C102" s="862"/>
      <c r="D102" s="6" t="s">
        <v>50</v>
      </c>
      <c r="E102" s="6" t="s">
        <v>49</v>
      </c>
      <c r="F102" s="13" t="s">
        <v>39</v>
      </c>
      <c r="G102" s="6" t="s">
        <v>39</v>
      </c>
      <c r="H102" s="6" t="s">
        <v>39</v>
      </c>
      <c r="I102" s="6" t="s">
        <v>39</v>
      </c>
      <c r="J102" s="6" t="s">
        <v>39</v>
      </c>
      <c r="K102" s="6" t="s">
        <v>39</v>
      </c>
      <c r="L102" s="6" t="s">
        <v>39</v>
      </c>
      <c r="M102" s="6" t="s">
        <v>39</v>
      </c>
      <c r="N102" s="6" t="s">
        <v>39</v>
      </c>
      <c r="O102" s="6" t="s">
        <v>39</v>
      </c>
      <c r="P102" s="6" t="s">
        <v>39</v>
      </c>
      <c r="Q102" s="753"/>
      <c r="R102" s="6" t="s">
        <v>39</v>
      </c>
      <c r="S102" s="6" t="s">
        <v>39</v>
      </c>
      <c r="T102" s="6" t="s">
        <v>39</v>
      </c>
      <c r="U102" s="6" t="s">
        <v>39</v>
      </c>
      <c r="V102" s="6" t="s">
        <v>39</v>
      </c>
      <c r="W102" s="6" t="s">
        <v>39</v>
      </c>
      <c r="X102" s="21" t="s">
        <v>39</v>
      </c>
      <c r="Y102" s="185" t="s">
        <v>39</v>
      </c>
      <c r="Z102" s="15" t="s">
        <v>39</v>
      </c>
      <c r="AA102" s="91" t="s">
        <v>39</v>
      </c>
    </row>
    <row r="103" spans="1:27" ht="17.25" customHeight="1" x14ac:dyDescent="0.25">
      <c r="A103" s="897"/>
      <c r="B103" s="868"/>
      <c r="C103" s="875" t="s">
        <v>1907</v>
      </c>
      <c r="D103" s="2" t="s">
        <v>33</v>
      </c>
      <c r="E103" s="2" t="s">
        <v>49</v>
      </c>
      <c r="F103" s="43" t="s">
        <v>39</v>
      </c>
      <c r="G103" s="2" t="s">
        <v>39</v>
      </c>
      <c r="H103" s="2" t="s">
        <v>39</v>
      </c>
      <c r="I103" s="2" t="s">
        <v>39</v>
      </c>
      <c r="J103" s="2" t="s">
        <v>39</v>
      </c>
      <c r="K103" s="2" t="s">
        <v>39</v>
      </c>
      <c r="L103" s="2" t="s">
        <v>39</v>
      </c>
      <c r="M103" s="2" t="s">
        <v>39</v>
      </c>
      <c r="N103" s="2" t="s">
        <v>39</v>
      </c>
      <c r="O103" s="41" t="s">
        <v>39</v>
      </c>
      <c r="P103" s="41" t="s">
        <v>39</v>
      </c>
      <c r="Q103" s="41" t="s">
        <v>39</v>
      </c>
      <c r="R103" s="41" t="s">
        <v>39</v>
      </c>
      <c r="S103" s="41" t="s">
        <v>39</v>
      </c>
      <c r="T103" s="2" t="s">
        <v>39</v>
      </c>
      <c r="U103" s="2" t="s">
        <v>39</v>
      </c>
      <c r="V103" s="2" t="s">
        <v>39</v>
      </c>
      <c r="W103" s="2" t="s">
        <v>39</v>
      </c>
      <c r="X103" s="62" t="s">
        <v>39</v>
      </c>
      <c r="Y103" s="186" t="s">
        <v>39</v>
      </c>
      <c r="Z103" s="97" t="s">
        <v>39</v>
      </c>
      <c r="AA103" s="90" t="s">
        <v>39</v>
      </c>
    </row>
    <row r="104" spans="1:27" ht="16.5" customHeight="1" x14ac:dyDescent="0.25">
      <c r="A104" s="897"/>
      <c r="B104" s="868"/>
      <c r="C104" s="861"/>
      <c r="D104" s="886" t="s">
        <v>48</v>
      </c>
      <c r="E104" s="886" t="s">
        <v>34</v>
      </c>
      <c r="F104" s="28" t="s">
        <v>1908</v>
      </c>
      <c r="G104" s="1" t="s">
        <v>36</v>
      </c>
      <c r="H104" s="1" t="s">
        <v>37</v>
      </c>
      <c r="I104" s="23" t="s">
        <v>37</v>
      </c>
      <c r="J104" s="23" t="s">
        <v>485</v>
      </c>
      <c r="K104" s="214" t="s">
        <v>53</v>
      </c>
      <c r="L104" s="214" t="s">
        <v>53</v>
      </c>
      <c r="M104" s="214" t="s">
        <v>53</v>
      </c>
      <c r="N104" s="214" t="s">
        <v>53</v>
      </c>
      <c r="O104" s="214" t="s">
        <v>39</v>
      </c>
      <c r="P104" s="699" t="s">
        <v>1909</v>
      </c>
      <c r="Q104" s="1106" t="s">
        <v>1910</v>
      </c>
      <c r="R104" s="1123" t="s">
        <v>1911</v>
      </c>
      <c r="S104" s="702" t="s">
        <v>53</v>
      </c>
      <c r="T104" s="1106" t="s">
        <v>1912</v>
      </c>
      <c r="U104" s="1106" t="s">
        <v>90</v>
      </c>
      <c r="V104" s="1106" t="s">
        <v>39</v>
      </c>
      <c r="W104" s="1071" t="s">
        <v>53</v>
      </c>
      <c r="X104" s="1137" t="s">
        <v>53</v>
      </c>
      <c r="Y104" s="1083" t="s">
        <v>1913</v>
      </c>
      <c r="Z104" s="1138">
        <v>1</v>
      </c>
      <c r="AA104" s="1139"/>
    </row>
    <row r="105" spans="1:27" ht="28.5" customHeight="1" x14ac:dyDescent="0.25">
      <c r="A105" s="897"/>
      <c r="B105" s="868"/>
      <c r="C105" s="861"/>
      <c r="D105" s="886"/>
      <c r="E105" s="886"/>
      <c r="F105" s="28" t="s">
        <v>1914</v>
      </c>
      <c r="G105" s="1" t="s">
        <v>53</v>
      </c>
      <c r="H105" s="1" t="s">
        <v>93</v>
      </c>
      <c r="I105" s="23" t="s">
        <v>1915</v>
      </c>
      <c r="J105" s="23" t="s">
        <v>1916</v>
      </c>
      <c r="K105" s="214" t="s">
        <v>1917</v>
      </c>
      <c r="L105" s="214" t="s">
        <v>1918</v>
      </c>
      <c r="M105" s="214" t="s">
        <v>1919</v>
      </c>
      <c r="N105" s="214" t="s">
        <v>1920</v>
      </c>
      <c r="O105" s="214" t="s">
        <v>39</v>
      </c>
      <c r="P105" s="699"/>
      <c r="Q105" s="753"/>
      <c r="R105" s="1124"/>
      <c r="S105" s="702"/>
      <c r="T105" s="753"/>
      <c r="U105" s="753"/>
      <c r="V105" s="753"/>
      <c r="W105" s="761"/>
      <c r="X105" s="1054"/>
      <c r="Y105" s="1083"/>
      <c r="Z105" s="1138"/>
      <c r="AA105" s="1140"/>
    </row>
    <row r="106" spans="1:27" ht="147" customHeight="1" thickBot="1" x14ac:dyDescent="0.3">
      <c r="A106" s="897"/>
      <c r="B106" s="868"/>
      <c r="C106" s="861"/>
      <c r="D106" s="57" t="s">
        <v>50</v>
      </c>
      <c r="E106" s="57" t="s">
        <v>34</v>
      </c>
      <c r="F106" s="33" t="s">
        <v>1914</v>
      </c>
      <c r="G106" s="8" t="s">
        <v>53</v>
      </c>
      <c r="H106" s="8" t="s">
        <v>332</v>
      </c>
      <c r="I106" s="167" t="s">
        <v>36</v>
      </c>
      <c r="J106" s="8" t="s">
        <v>1921</v>
      </c>
      <c r="K106" s="126" t="s">
        <v>36</v>
      </c>
      <c r="L106" s="126" t="s">
        <v>36</v>
      </c>
      <c r="M106" s="126" t="s">
        <v>36</v>
      </c>
      <c r="N106" s="126" t="s">
        <v>36</v>
      </c>
      <c r="O106" s="559" t="s">
        <v>53</v>
      </c>
      <c r="P106" s="700"/>
      <c r="Q106" s="281" t="s">
        <v>1922</v>
      </c>
      <c r="R106" s="284" t="s">
        <v>1923</v>
      </c>
      <c r="S106" s="703"/>
      <c r="T106" s="280" t="s">
        <v>1924</v>
      </c>
      <c r="U106" s="281" t="s">
        <v>90</v>
      </c>
      <c r="V106" s="281" t="s">
        <v>45</v>
      </c>
      <c r="W106" s="415" t="s">
        <v>1925</v>
      </c>
      <c r="X106" s="425" t="s">
        <v>1926</v>
      </c>
      <c r="Y106" s="497" t="s">
        <v>1927</v>
      </c>
      <c r="Z106" s="470">
        <v>2</v>
      </c>
      <c r="AA106" s="535" t="s">
        <v>1928</v>
      </c>
    </row>
    <row r="107" spans="1:27" ht="14.25" customHeight="1" x14ac:dyDescent="0.25">
      <c r="A107" s="897"/>
      <c r="B107" s="868"/>
      <c r="C107" s="875" t="s">
        <v>1929</v>
      </c>
      <c r="D107" s="2" t="s">
        <v>33</v>
      </c>
      <c r="E107" s="2" t="s">
        <v>49</v>
      </c>
      <c r="F107" s="2" t="s">
        <v>39</v>
      </c>
      <c r="G107" s="2" t="s">
        <v>39</v>
      </c>
      <c r="H107" s="2" t="s">
        <v>39</v>
      </c>
      <c r="I107" s="2" t="s">
        <v>39</v>
      </c>
      <c r="J107" s="2" t="s">
        <v>39</v>
      </c>
      <c r="K107" s="2" t="s">
        <v>39</v>
      </c>
      <c r="L107" s="2" t="s">
        <v>39</v>
      </c>
      <c r="M107" s="2" t="s">
        <v>39</v>
      </c>
      <c r="N107" s="2" t="s">
        <v>39</v>
      </c>
      <c r="O107" s="2" t="s">
        <v>39</v>
      </c>
      <c r="P107" s="2" t="s">
        <v>39</v>
      </c>
      <c r="Q107" s="2" t="s">
        <v>39</v>
      </c>
      <c r="R107" s="2" t="s">
        <v>39</v>
      </c>
      <c r="S107" s="2" t="s">
        <v>39</v>
      </c>
      <c r="T107" s="2" t="s">
        <v>39</v>
      </c>
      <c r="U107" s="2" t="s">
        <v>39</v>
      </c>
      <c r="V107" s="2" t="s">
        <v>39</v>
      </c>
      <c r="W107" s="2" t="s">
        <v>39</v>
      </c>
      <c r="X107" s="62" t="s">
        <v>39</v>
      </c>
      <c r="Y107" s="186" t="s">
        <v>39</v>
      </c>
      <c r="Z107" s="97" t="s">
        <v>39</v>
      </c>
      <c r="AA107" s="90" t="s">
        <v>39</v>
      </c>
    </row>
    <row r="108" spans="1:27" ht="16.5" customHeight="1" x14ac:dyDescent="0.25">
      <c r="A108" s="897"/>
      <c r="B108" s="868"/>
      <c r="C108" s="861"/>
      <c r="D108" s="7" t="s">
        <v>48</v>
      </c>
      <c r="E108" s="7" t="s">
        <v>49</v>
      </c>
      <c r="F108" s="7" t="s">
        <v>39</v>
      </c>
      <c r="G108" s="7" t="s">
        <v>39</v>
      </c>
      <c r="H108" s="7" t="s">
        <v>39</v>
      </c>
      <c r="I108" s="7" t="s">
        <v>39</v>
      </c>
      <c r="J108" s="7" t="s">
        <v>39</v>
      </c>
      <c r="K108" s="7" t="s">
        <v>39</v>
      </c>
      <c r="L108" s="7" t="s">
        <v>39</v>
      </c>
      <c r="M108" s="7" t="s">
        <v>39</v>
      </c>
      <c r="N108" s="7" t="s">
        <v>39</v>
      </c>
      <c r="O108" s="7" t="s">
        <v>39</v>
      </c>
      <c r="P108" s="7" t="s">
        <v>39</v>
      </c>
      <c r="Q108" s="7" t="s">
        <v>39</v>
      </c>
      <c r="R108" s="7" t="s">
        <v>39</v>
      </c>
      <c r="S108" s="7" t="s">
        <v>39</v>
      </c>
      <c r="T108" s="7" t="s">
        <v>39</v>
      </c>
      <c r="U108" s="7" t="s">
        <v>39</v>
      </c>
      <c r="V108" s="7" t="s">
        <v>39</v>
      </c>
      <c r="W108" s="7" t="s">
        <v>39</v>
      </c>
      <c r="X108" s="61" t="s">
        <v>39</v>
      </c>
      <c r="Y108" s="184" t="s">
        <v>39</v>
      </c>
      <c r="Z108" s="96" t="s">
        <v>39</v>
      </c>
      <c r="AA108" s="98" t="s">
        <v>39</v>
      </c>
    </row>
    <row r="109" spans="1:27" ht="188.25" customHeight="1" thickBot="1" x14ac:dyDescent="0.3">
      <c r="A109" s="897"/>
      <c r="B109" s="899"/>
      <c r="C109" s="862"/>
      <c r="D109" s="113" t="s">
        <v>50</v>
      </c>
      <c r="E109" s="113" t="s">
        <v>34</v>
      </c>
      <c r="F109" s="52" t="s">
        <v>1930</v>
      </c>
      <c r="G109" s="8" t="s">
        <v>53</v>
      </c>
      <c r="H109" s="8" t="s">
        <v>93</v>
      </c>
      <c r="I109" s="167" t="s">
        <v>36</v>
      </c>
      <c r="J109" s="8" t="s">
        <v>1931</v>
      </c>
      <c r="K109" s="126" t="s">
        <v>36</v>
      </c>
      <c r="L109" s="126" t="s">
        <v>36</v>
      </c>
      <c r="M109" s="126" t="s">
        <v>36</v>
      </c>
      <c r="N109" s="126" t="s">
        <v>36</v>
      </c>
      <c r="O109" s="560" t="s">
        <v>53</v>
      </c>
      <c r="P109" s="58" t="s">
        <v>1526</v>
      </c>
      <c r="Q109" s="126"/>
      <c r="R109" s="357" t="s">
        <v>1932</v>
      </c>
      <c r="S109" s="11" t="s">
        <v>1888</v>
      </c>
      <c r="T109" s="126" t="s">
        <v>53</v>
      </c>
      <c r="U109" s="360" t="s">
        <v>147</v>
      </c>
      <c r="V109" s="360" t="s">
        <v>102</v>
      </c>
      <c r="W109" s="357" t="s">
        <v>1933</v>
      </c>
      <c r="X109" s="381" t="s">
        <v>1934</v>
      </c>
      <c r="Y109" s="497" t="s">
        <v>1935</v>
      </c>
      <c r="Z109" s="494">
        <v>3</v>
      </c>
      <c r="AA109" s="532"/>
    </row>
    <row r="110" spans="1:27" ht="16.5" customHeight="1" x14ac:dyDescent="0.25">
      <c r="A110" s="897"/>
      <c r="B110" s="868" t="s">
        <v>1936</v>
      </c>
      <c r="C110" s="875" t="s">
        <v>1937</v>
      </c>
      <c r="D110" s="119" t="s">
        <v>33</v>
      </c>
      <c r="E110" s="119" t="s">
        <v>34</v>
      </c>
      <c r="F110" s="797" t="s">
        <v>1938</v>
      </c>
      <c r="G110" s="5" t="s">
        <v>53</v>
      </c>
      <c r="H110" s="5" t="s">
        <v>257</v>
      </c>
      <c r="I110" s="5" t="s">
        <v>1583</v>
      </c>
      <c r="J110" s="5" t="s">
        <v>485</v>
      </c>
      <c r="K110" s="114" t="s">
        <v>36</v>
      </c>
      <c r="L110" s="114" t="s">
        <v>36</v>
      </c>
      <c r="M110" s="114" t="s">
        <v>36</v>
      </c>
      <c r="N110" s="114" t="s">
        <v>36</v>
      </c>
      <c r="O110" s="225" t="s">
        <v>39</v>
      </c>
      <c r="P110" s="726" t="s">
        <v>187</v>
      </c>
      <c r="Q110" s="114" t="s">
        <v>1939</v>
      </c>
      <c r="R110" s="36" t="s">
        <v>1940</v>
      </c>
      <c r="S110" s="763" t="s">
        <v>1941</v>
      </c>
      <c r="T110" s="114" t="s">
        <v>1942</v>
      </c>
      <c r="U110" s="146" t="s">
        <v>90</v>
      </c>
      <c r="V110" s="146" t="s">
        <v>39</v>
      </c>
      <c r="W110" s="36" t="s">
        <v>1943</v>
      </c>
      <c r="X110" s="147" t="s">
        <v>1944</v>
      </c>
      <c r="Y110" s="183" t="s">
        <v>1945</v>
      </c>
      <c r="Z110" s="173">
        <v>2</v>
      </c>
      <c r="AA110" s="182"/>
    </row>
    <row r="111" spans="1:27" ht="15" customHeight="1" x14ac:dyDescent="0.25">
      <c r="A111" s="897"/>
      <c r="B111" s="868"/>
      <c r="C111" s="861"/>
      <c r="D111" s="12" t="s">
        <v>48</v>
      </c>
      <c r="E111" s="12" t="s">
        <v>34</v>
      </c>
      <c r="F111" s="771"/>
      <c r="G111" s="1" t="s">
        <v>53</v>
      </c>
      <c r="H111" s="1" t="s">
        <v>257</v>
      </c>
      <c r="I111" s="23" t="s">
        <v>212</v>
      </c>
      <c r="J111" s="23" t="s">
        <v>485</v>
      </c>
      <c r="K111" s="214" t="s">
        <v>36</v>
      </c>
      <c r="L111" s="214" t="s">
        <v>36</v>
      </c>
      <c r="M111" s="214" t="s">
        <v>36</v>
      </c>
      <c r="N111" s="214" t="s">
        <v>36</v>
      </c>
      <c r="O111" s="214" t="s">
        <v>39</v>
      </c>
      <c r="P111" s="709"/>
      <c r="Q111" s="214" t="s">
        <v>1553</v>
      </c>
      <c r="R111" s="297" t="s">
        <v>1946</v>
      </c>
      <c r="S111" s="702"/>
      <c r="T111" s="214" t="s">
        <v>53</v>
      </c>
      <c r="U111" s="329" t="s">
        <v>79</v>
      </c>
      <c r="V111" s="329" t="s">
        <v>39</v>
      </c>
      <c r="W111" s="297" t="s">
        <v>1947</v>
      </c>
      <c r="X111" s="339" t="s">
        <v>1948</v>
      </c>
      <c r="Y111" s="340" t="s">
        <v>1622</v>
      </c>
      <c r="Z111" s="317">
        <v>4</v>
      </c>
      <c r="AA111" s="330"/>
    </row>
    <row r="112" spans="1:27" ht="124.5" thickBot="1" x14ac:dyDescent="0.3">
      <c r="A112" s="897"/>
      <c r="B112" s="868"/>
      <c r="C112" s="862"/>
      <c r="D112" s="113" t="s">
        <v>50</v>
      </c>
      <c r="E112" s="113" t="s">
        <v>34</v>
      </c>
      <c r="F112" s="754"/>
      <c r="G112" s="8" t="s">
        <v>53</v>
      </c>
      <c r="H112" s="3" t="s">
        <v>257</v>
      </c>
      <c r="I112" s="280" t="s">
        <v>1415</v>
      </c>
      <c r="J112" s="3" t="s">
        <v>485</v>
      </c>
      <c r="K112" s="281" t="s">
        <v>36</v>
      </c>
      <c r="L112" s="281" t="s">
        <v>36</v>
      </c>
      <c r="M112" s="281" t="s">
        <v>36</v>
      </c>
      <c r="N112" s="281" t="s">
        <v>36</v>
      </c>
      <c r="O112" s="562" t="s">
        <v>37</v>
      </c>
      <c r="P112" s="710"/>
      <c r="Q112" s="280" t="s">
        <v>1553</v>
      </c>
      <c r="R112" s="355" t="s">
        <v>1949</v>
      </c>
      <c r="S112" s="715"/>
      <c r="T112" s="357" t="s">
        <v>1950</v>
      </c>
      <c r="U112" s="380" t="s">
        <v>90</v>
      </c>
      <c r="V112" s="380" t="s">
        <v>70</v>
      </c>
      <c r="W112" s="357" t="s">
        <v>1951</v>
      </c>
      <c r="X112" s="381" t="s">
        <v>1952</v>
      </c>
      <c r="Y112" s="497" t="s">
        <v>1953</v>
      </c>
      <c r="Z112" s="494">
        <v>3</v>
      </c>
      <c r="AA112" s="550" t="s">
        <v>1954</v>
      </c>
    </row>
    <row r="113" spans="1:27" ht="18" customHeight="1" x14ac:dyDescent="0.25">
      <c r="A113" s="897"/>
      <c r="B113" s="868"/>
      <c r="C113" s="875" t="s">
        <v>1955</v>
      </c>
      <c r="D113" s="948" t="s">
        <v>33</v>
      </c>
      <c r="E113" s="948" t="s">
        <v>34</v>
      </c>
      <c r="F113" s="727" t="s">
        <v>1956</v>
      </c>
      <c r="G113" s="725" t="s">
        <v>53</v>
      </c>
      <c r="H113" s="713" t="s">
        <v>1116</v>
      </c>
      <c r="I113" s="142" t="s">
        <v>36</v>
      </c>
      <c r="J113" s="11" t="s">
        <v>485</v>
      </c>
      <c r="K113" s="110" t="s">
        <v>36</v>
      </c>
      <c r="L113" s="110" t="s">
        <v>36</v>
      </c>
      <c r="M113" s="110" t="s">
        <v>36</v>
      </c>
      <c r="N113" s="110" t="s">
        <v>36</v>
      </c>
      <c r="O113" s="110" t="s">
        <v>39</v>
      </c>
      <c r="P113" s="58" t="s">
        <v>187</v>
      </c>
      <c r="Q113" s="11" t="s">
        <v>53</v>
      </c>
      <c r="R113" s="155" t="s">
        <v>1957</v>
      </c>
      <c r="S113" s="725" t="s">
        <v>1825</v>
      </c>
      <c r="T113" s="114" t="s">
        <v>53</v>
      </c>
      <c r="U113" s="156" t="s">
        <v>147</v>
      </c>
      <c r="V113" s="156" t="s">
        <v>102</v>
      </c>
      <c r="W113" s="154" t="s">
        <v>1958</v>
      </c>
      <c r="X113" s="157" t="s">
        <v>1959</v>
      </c>
      <c r="Y113" s="183" t="s">
        <v>1960</v>
      </c>
      <c r="Z113" s="173">
        <v>4</v>
      </c>
      <c r="AA113" s="182"/>
    </row>
    <row r="114" spans="1:27" ht="9.75" hidden="1" customHeight="1" x14ac:dyDescent="0.25">
      <c r="A114" s="897"/>
      <c r="B114" s="868"/>
      <c r="C114" s="860"/>
      <c r="D114" s="900"/>
      <c r="E114" s="900"/>
      <c r="F114" s="729"/>
      <c r="G114" s="701"/>
      <c r="H114" s="701"/>
      <c r="I114" s="1" t="s">
        <v>36</v>
      </c>
      <c r="J114" s="1" t="s">
        <v>485</v>
      </c>
      <c r="K114" s="110" t="s">
        <v>36</v>
      </c>
      <c r="L114" s="110" t="s">
        <v>36</v>
      </c>
      <c r="M114" s="110" t="s">
        <v>36</v>
      </c>
      <c r="N114" s="110" t="s">
        <v>36</v>
      </c>
      <c r="O114" s="110"/>
      <c r="P114" s="26" t="s">
        <v>40</v>
      </c>
      <c r="Q114" s="89" t="s">
        <v>53</v>
      </c>
      <c r="R114" s="48" t="s">
        <v>1961</v>
      </c>
      <c r="S114" s="701"/>
      <c r="T114" s="158"/>
      <c r="U114" s="145" t="s">
        <v>147</v>
      </c>
      <c r="V114" s="145" t="s">
        <v>147</v>
      </c>
      <c r="W114" s="48" t="s">
        <v>1962</v>
      </c>
      <c r="X114" s="111" t="s">
        <v>53</v>
      </c>
      <c r="Y114" s="188" t="s">
        <v>1963</v>
      </c>
      <c r="Z114" s="176">
        <v>5</v>
      </c>
      <c r="AA114" s="175"/>
    </row>
    <row r="115" spans="1:27" ht="11.25" customHeight="1" x14ac:dyDescent="0.25">
      <c r="A115" s="897"/>
      <c r="B115" s="868"/>
      <c r="C115" s="861"/>
      <c r="D115" s="362" t="s">
        <v>48</v>
      </c>
      <c r="E115" s="362" t="s">
        <v>49</v>
      </c>
      <c r="F115" s="7" t="s">
        <v>39</v>
      </c>
      <c r="G115" s="7" t="s">
        <v>39</v>
      </c>
      <c r="H115" s="7" t="s">
        <v>39</v>
      </c>
      <c r="I115" s="7" t="s">
        <v>39</v>
      </c>
      <c r="J115" s="7" t="s">
        <v>39</v>
      </c>
      <c r="K115" s="7" t="s">
        <v>39</v>
      </c>
      <c r="L115" s="7" t="s">
        <v>39</v>
      </c>
      <c r="M115" s="7" t="s">
        <v>39</v>
      </c>
      <c r="N115" s="7" t="s">
        <v>39</v>
      </c>
      <c r="O115" s="7" t="s">
        <v>39</v>
      </c>
      <c r="P115" s="7" t="s">
        <v>39</v>
      </c>
      <c r="Q115" s="7" t="s">
        <v>39</v>
      </c>
      <c r="R115" s="7" t="s">
        <v>39</v>
      </c>
      <c r="S115" s="7" t="s">
        <v>39</v>
      </c>
      <c r="T115" s="7" t="s">
        <v>39</v>
      </c>
      <c r="U115" s="7" t="s">
        <v>39</v>
      </c>
      <c r="V115" s="7" t="s">
        <v>39</v>
      </c>
      <c r="W115" s="7" t="s">
        <v>39</v>
      </c>
      <c r="X115" s="61" t="s">
        <v>39</v>
      </c>
      <c r="Y115" s="184" t="s">
        <v>39</v>
      </c>
      <c r="Z115" s="96" t="s">
        <v>39</v>
      </c>
      <c r="AA115" s="98" t="s">
        <v>39</v>
      </c>
    </row>
    <row r="116" spans="1:27" ht="11.25" customHeight="1" thickBot="1" x14ac:dyDescent="0.3">
      <c r="A116" s="897"/>
      <c r="B116" s="868"/>
      <c r="C116" s="862"/>
      <c r="D116" s="6" t="s">
        <v>50</v>
      </c>
      <c r="E116" s="6" t="s">
        <v>49</v>
      </c>
      <c r="F116" s="6" t="s">
        <v>39</v>
      </c>
      <c r="G116" s="6" t="s">
        <v>39</v>
      </c>
      <c r="H116" s="6" t="s">
        <v>39</v>
      </c>
      <c r="I116" s="6" t="s">
        <v>39</v>
      </c>
      <c r="J116" s="6" t="s">
        <v>39</v>
      </c>
      <c r="K116" s="6" t="s">
        <v>39</v>
      </c>
      <c r="L116" s="6" t="s">
        <v>39</v>
      </c>
      <c r="M116" s="6" t="s">
        <v>39</v>
      </c>
      <c r="N116" s="6" t="s">
        <v>39</v>
      </c>
      <c r="O116" s="6" t="s">
        <v>39</v>
      </c>
      <c r="P116" s="6" t="s">
        <v>39</v>
      </c>
      <c r="Q116" s="6" t="s">
        <v>39</v>
      </c>
      <c r="R116" s="6" t="s">
        <v>39</v>
      </c>
      <c r="S116" s="6" t="s">
        <v>39</v>
      </c>
      <c r="T116" s="6" t="s">
        <v>39</v>
      </c>
      <c r="U116" s="6" t="s">
        <v>39</v>
      </c>
      <c r="V116" s="6" t="s">
        <v>39</v>
      </c>
      <c r="W116" s="6" t="s">
        <v>39</v>
      </c>
      <c r="X116" s="21" t="s">
        <v>39</v>
      </c>
      <c r="Y116" s="185" t="s">
        <v>39</v>
      </c>
      <c r="Z116" s="15" t="s">
        <v>39</v>
      </c>
      <c r="AA116" s="91" t="s">
        <v>39</v>
      </c>
    </row>
    <row r="117" spans="1:27" ht="12" customHeight="1" x14ac:dyDescent="0.25">
      <c r="A117" s="897"/>
      <c r="B117" s="868"/>
      <c r="C117" s="875" t="s">
        <v>1964</v>
      </c>
      <c r="D117" s="2" t="s">
        <v>33</v>
      </c>
      <c r="E117" s="2" t="s">
        <v>49</v>
      </c>
      <c r="F117" s="2" t="s">
        <v>39</v>
      </c>
      <c r="G117" s="2" t="s">
        <v>39</v>
      </c>
      <c r="H117" s="2" t="s">
        <v>39</v>
      </c>
      <c r="I117" s="2" t="s">
        <v>39</v>
      </c>
      <c r="J117" s="2" t="s">
        <v>39</v>
      </c>
      <c r="K117" s="2" t="s">
        <v>39</v>
      </c>
      <c r="L117" s="2" t="s">
        <v>39</v>
      </c>
      <c r="M117" s="2" t="s">
        <v>39</v>
      </c>
      <c r="N117" s="2" t="s">
        <v>39</v>
      </c>
      <c r="O117" s="2" t="s">
        <v>39</v>
      </c>
      <c r="P117" s="2" t="s">
        <v>39</v>
      </c>
      <c r="Q117" s="2" t="s">
        <v>39</v>
      </c>
      <c r="R117" s="2" t="s">
        <v>39</v>
      </c>
      <c r="S117" s="2" t="s">
        <v>39</v>
      </c>
      <c r="T117" s="2" t="s">
        <v>39</v>
      </c>
      <c r="U117" s="2" t="s">
        <v>39</v>
      </c>
      <c r="V117" s="2" t="s">
        <v>39</v>
      </c>
      <c r="W117" s="2" t="s">
        <v>39</v>
      </c>
      <c r="X117" s="62" t="s">
        <v>39</v>
      </c>
      <c r="Y117" s="186" t="s">
        <v>39</v>
      </c>
      <c r="Z117" s="97" t="s">
        <v>39</v>
      </c>
      <c r="AA117" s="90" t="s">
        <v>39</v>
      </c>
    </row>
    <row r="118" spans="1:27" ht="12" customHeight="1" x14ac:dyDescent="0.25">
      <c r="A118" s="897"/>
      <c r="B118" s="868"/>
      <c r="C118" s="861"/>
      <c r="D118" s="7" t="s">
        <v>48</v>
      </c>
      <c r="E118" s="7" t="s">
        <v>49</v>
      </c>
      <c r="F118" s="7" t="s">
        <v>39</v>
      </c>
      <c r="G118" s="7" t="s">
        <v>39</v>
      </c>
      <c r="H118" s="7" t="s">
        <v>39</v>
      </c>
      <c r="I118" s="7" t="s">
        <v>39</v>
      </c>
      <c r="J118" s="7" t="s">
        <v>39</v>
      </c>
      <c r="K118" s="7" t="s">
        <v>39</v>
      </c>
      <c r="L118" s="7" t="s">
        <v>39</v>
      </c>
      <c r="M118" s="7" t="s">
        <v>39</v>
      </c>
      <c r="N118" s="7" t="s">
        <v>39</v>
      </c>
      <c r="O118" s="6" t="s">
        <v>39</v>
      </c>
      <c r="P118" s="6" t="s">
        <v>39</v>
      </c>
      <c r="Q118" s="6" t="s">
        <v>39</v>
      </c>
      <c r="R118" s="6" t="s">
        <v>39</v>
      </c>
      <c r="S118" s="6" t="s">
        <v>39</v>
      </c>
      <c r="T118" s="7" t="s">
        <v>39</v>
      </c>
      <c r="U118" s="7" t="s">
        <v>39</v>
      </c>
      <c r="V118" s="7" t="s">
        <v>39</v>
      </c>
      <c r="W118" s="7" t="s">
        <v>39</v>
      </c>
      <c r="X118" s="61" t="s">
        <v>39</v>
      </c>
      <c r="Y118" s="184" t="s">
        <v>39</v>
      </c>
      <c r="Z118" s="96" t="s">
        <v>39</v>
      </c>
      <c r="AA118" s="98" t="s">
        <v>39</v>
      </c>
    </row>
    <row r="119" spans="1:27" ht="51" customHeight="1" thickBot="1" x14ac:dyDescent="0.3">
      <c r="A119" s="897"/>
      <c r="B119" s="868"/>
      <c r="C119" s="862"/>
      <c r="D119" s="113" t="s">
        <v>50</v>
      </c>
      <c r="E119" s="113" t="s">
        <v>34</v>
      </c>
      <c r="F119" s="33" t="s">
        <v>1956</v>
      </c>
      <c r="G119" s="8" t="s">
        <v>53</v>
      </c>
      <c r="H119" s="8" t="s">
        <v>257</v>
      </c>
      <c r="I119" s="167" t="s">
        <v>36</v>
      </c>
      <c r="J119" s="8" t="s">
        <v>1965</v>
      </c>
      <c r="K119" s="126" t="s">
        <v>53</v>
      </c>
      <c r="L119" s="126" t="s">
        <v>53</v>
      </c>
      <c r="M119" s="126" t="s">
        <v>53</v>
      </c>
      <c r="N119" s="126" t="s">
        <v>53</v>
      </c>
      <c r="O119" s="559" t="s">
        <v>53</v>
      </c>
      <c r="P119" s="59" t="s">
        <v>187</v>
      </c>
      <c r="Q119" s="281" t="s">
        <v>1966</v>
      </c>
      <c r="R119" s="356" t="s">
        <v>1967</v>
      </c>
      <c r="S119" s="3" t="s">
        <v>53</v>
      </c>
      <c r="T119" s="357" t="s">
        <v>1968</v>
      </c>
      <c r="U119" s="380" t="s">
        <v>79</v>
      </c>
      <c r="V119" s="380" t="s">
        <v>1969</v>
      </c>
      <c r="W119" s="357" t="s">
        <v>1970</v>
      </c>
      <c r="X119" s="381" t="s">
        <v>1971</v>
      </c>
      <c r="Y119" s="497" t="s">
        <v>1972</v>
      </c>
      <c r="Z119" s="494">
        <v>4</v>
      </c>
      <c r="AA119" s="532"/>
    </row>
    <row r="120" spans="1:27" ht="19.5" customHeight="1" x14ac:dyDescent="0.25">
      <c r="A120" s="897"/>
      <c r="B120" s="867" t="s">
        <v>1973</v>
      </c>
      <c r="C120" s="875" t="s">
        <v>1974</v>
      </c>
      <c r="D120" s="119" t="s">
        <v>33</v>
      </c>
      <c r="E120" s="119" t="s">
        <v>34</v>
      </c>
      <c r="F120" s="797" t="s">
        <v>1975</v>
      </c>
      <c r="G120" s="5" t="s">
        <v>53</v>
      </c>
      <c r="H120" s="5" t="s">
        <v>569</v>
      </c>
      <c r="I120" s="143" t="s">
        <v>1976</v>
      </c>
      <c r="J120" s="5" t="s">
        <v>485</v>
      </c>
      <c r="K120" s="114" t="s">
        <v>36</v>
      </c>
      <c r="L120" s="114" t="s">
        <v>36</v>
      </c>
      <c r="M120" s="114" t="s">
        <v>36</v>
      </c>
      <c r="N120" s="114" t="s">
        <v>36</v>
      </c>
      <c r="O120" s="225" t="s">
        <v>39</v>
      </c>
      <c r="P120" s="726" t="s">
        <v>187</v>
      </c>
      <c r="Q120" s="11" t="s">
        <v>1977</v>
      </c>
      <c r="R120" s="36" t="s">
        <v>1978</v>
      </c>
      <c r="S120" s="725" t="s">
        <v>1979</v>
      </c>
      <c r="T120" s="114" t="s">
        <v>53</v>
      </c>
      <c r="U120" s="146" t="s">
        <v>90</v>
      </c>
      <c r="V120" s="146" t="s">
        <v>39</v>
      </c>
      <c r="W120" s="144" t="s">
        <v>53</v>
      </c>
      <c r="X120" s="132" t="s">
        <v>53</v>
      </c>
      <c r="Y120" s="183" t="s">
        <v>1980</v>
      </c>
      <c r="Z120" s="173">
        <v>1</v>
      </c>
      <c r="AA120" s="182"/>
    </row>
    <row r="121" spans="1:27" ht="19.5" customHeight="1" x14ac:dyDescent="0.25">
      <c r="A121" s="897"/>
      <c r="B121" s="868"/>
      <c r="C121" s="861"/>
      <c r="D121" s="12" t="s">
        <v>48</v>
      </c>
      <c r="E121" s="12" t="s">
        <v>34</v>
      </c>
      <c r="F121" s="771"/>
      <c r="G121" s="1" t="s">
        <v>53</v>
      </c>
      <c r="H121" s="1" t="s">
        <v>569</v>
      </c>
      <c r="I121" s="23" t="s">
        <v>1981</v>
      </c>
      <c r="J121" s="23" t="s">
        <v>485</v>
      </c>
      <c r="K121" s="214" t="s">
        <v>36</v>
      </c>
      <c r="L121" s="214" t="s">
        <v>36</v>
      </c>
      <c r="M121" s="214" t="s">
        <v>36</v>
      </c>
      <c r="N121" s="214" t="s">
        <v>36</v>
      </c>
      <c r="O121" s="214" t="s">
        <v>39</v>
      </c>
      <c r="P121" s="712"/>
      <c r="Q121" s="207" t="s">
        <v>1977</v>
      </c>
      <c r="R121" s="297" t="s">
        <v>1982</v>
      </c>
      <c r="S121" s="701"/>
      <c r="T121" s="214" t="s">
        <v>53</v>
      </c>
      <c r="U121" s="329" t="s">
        <v>45</v>
      </c>
      <c r="V121" s="329" t="s">
        <v>45</v>
      </c>
      <c r="W121" s="214" t="s">
        <v>53</v>
      </c>
      <c r="X121" s="319" t="s">
        <v>53</v>
      </c>
      <c r="Y121" s="340" t="s">
        <v>1983</v>
      </c>
      <c r="Z121" s="317">
        <v>1</v>
      </c>
      <c r="AA121" s="330"/>
    </row>
    <row r="122" spans="1:27" ht="11.25" customHeight="1" thickBot="1" x14ac:dyDescent="0.3">
      <c r="A122" s="897"/>
      <c r="B122" s="868"/>
      <c r="C122" s="874"/>
      <c r="D122" s="13" t="s">
        <v>50</v>
      </c>
      <c r="E122" s="13" t="s">
        <v>49</v>
      </c>
      <c r="F122" s="13" t="s">
        <v>39</v>
      </c>
      <c r="G122" s="13" t="s">
        <v>39</v>
      </c>
      <c r="H122" s="13" t="s">
        <v>39</v>
      </c>
      <c r="I122" s="13" t="s">
        <v>39</v>
      </c>
      <c r="J122" s="13" t="s">
        <v>39</v>
      </c>
      <c r="K122" s="13" t="s">
        <v>39</v>
      </c>
      <c r="L122" s="13" t="s">
        <v>39</v>
      </c>
      <c r="M122" s="13" t="s">
        <v>39</v>
      </c>
      <c r="N122" s="13" t="s">
        <v>39</v>
      </c>
      <c r="O122" s="13" t="s">
        <v>39</v>
      </c>
      <c r="P122" s="13" t="s">
        <v>39</v>
      </c>
      <c r="Q122" s="13" t="s">
        <v>39</v>
      </c>
      <c r="R122" s="13" t="s">
        <v>39</v>
      </c>
      <c r="S122" s="13" t="s">
        <v>39</v>
      </c>
      <c r="T122" s="13" t="s">
        <v>39</v>
      </c>
      <c r="U122" s="13" t="s">
        <v>39</v>
      </c>
      <c r="V122" s="13" t="s">
        <v>39</v>
      </c>
      <c r="W122" s="13" t="s">
        <v>39</v>
      </c>
      <c r="X122" s="63" t="s">
        <v>39</v>
      </c>
      <c r="Y122" s="185" t="s">
        <v>39</v>
      </c>
      <c r="Z122" s="15" t="s">
        <v>39</v>
      </c>
      <c r="AA122" s="99" t="s">
        <v>39</v>
      </c>
    </row>
    <row r="123" spans="1:27" ht="10.5" customHeight="1" x14ac:dyDescent="0.25">
      <c r="A123" s="897"/>
      <c r="B123" s="868"/>
      <c r="C123" s="860" t="s">
        <v>1984</v>
      </c>
      <c r="D123" s="14" t="s">
        <v>33</v>
      </c>
      <c r="E123" s="14" t="s">
        <v>49</v>
      </c>
      <c r="F123" s="14" t="s">
        <v>39</v>
      </c>
      <c r="G123" s="14" t="s">
        <v>39</v>
      </c>
      <c r="H123" s="14" t="s">
        <v>39</v>
      </c>
      <c r="I123" s="14" t="s">
        <v>39</v>
      </c>
      <c r="J123" s="14" t="s">
        <v>39</v>
      </c>
      <c r="K123" s="14" t="s">
        <v>39</v>
      </c>
      <c r="L123" s="14" t="s">
        <v>39</v>
      </c>
      <c r="M123" s="14" t="s">
        <v>39</v>
      </c>
      <c r="N123" s="14" t="s">
        <v>39</v>
      </c>
      <c r="O123" s="14" t="s">
        <v>39</v>
      </c>
      <c r="P123" s="14" t="s">
        <v>39</v>
      </c>
      <c r="Q123" s="14" t="s">
        <v>39</v>
      </c>
      <c r="R123" s="14" t="s">
        <v>39</v>
      </c>
      <c r="S123" s="14" t="s">
        <v>39</v>
      </c>
      <c r="T123" s="14" t="s">
        <v>39</v>
      </c>
      <c r="U123" s="14" t="s">
        <v>39</v>
      </c>
      <c r="V123" s="14" t="s">
        <v>39</v>
      </c>
      <c r="W123" s="14" t="s">
        <v>39</v>
      </c>
      <c r="X123" s="27" t="s">
        <v>39</v>
      </c>
      <c r="Y123" s="186" t="s">
        <v>39</v>
      </c>
      <c r="Z123" s="97" t="s">
        <v>39</v>
      </c>
      <c r="AA123" s="100" t="s">
        <v>39</v>
      </c>
    </row>
    <row r="124" spans="1:27" ht="11.25" customHeight="1" x14ac:dyDescent="0.25">
      <c r="A124" s="897"/>
      <c r="B124" s="868"/>
      <c r="C124" s="861"/>
      <c r="D124" s="7" t="s">
        <v>48</v>
      </c>
      <c r="E124" s="7" t="s">
        <v>49</v>
      </c>
      <c r="F124" s="7" t="s">
        <v>39</v>
      </c>
      <c r="G124" s="7" t="s">
        <v>39</v>
      </c>
      <c r="H124" s="7" t="s">
        <v>39</v>
      </c>
      <c r="I124" s="7" t="s">
        <v>39</v>
      </c>
      <c r="J124" s="7" t="s">
        <v>39</v>
      </c>
      <c r="K124" s="7" t="s">
        <v>39</v>
      </c>
      <c r="L124" s="7" t="s">
        <v>39</v>
      </c>
      <c r="M124" s="7" t="s">
        <v>39</v>
      </c>
      <c r="N124" s="7" t="s">
        <v>39</v>
      </c>
      <c r="O124" s="7" t="s">
        <v>39</v>
      </c>
      <c r="P124" s="7" t="s">
        <v>39</v>
      </c>
      <c r="Q124" s="7" t="s">
        <v>39</v>
      </c>
      <c r="R124" s="7" t="s">
        <v>39</v>
      </c>
      <c r="S124" s="7" t="s">
        <v>39</v>
      </c>
      <c r="T124" s="7" t="s">
        <v>39</v>
      </c>
      <c r="U124" s="7" t="s">
        <v>39</v>
      </c>
      <c r="V124" s="7" t="s">
        <v>39</v>
      </c>
      <c r="W124" s="7" t="s">
        <v>39</v>
      </c>
      <c r="X124" s="61" t="s">
        <v>39</v>
      </c>
      <c r="Y124" s="184" t="s">
        <v>39</v>
      </c>
      <c r="Z124" s="96" t="s">
        <v>39</v>
      </c>
      <c r="AA124" s="98" t="s">
        <v>39</v>
      </c>
    </row>
    <row r="125" spans="1:27" ht="63" customHeight="1" thickBot="1" x14ac:dyDescent="0.3">
      <c r="A125" s="897"/>
      <c r="B125" s="868"/>
      <c r="C125" s="862"/>
      <c r="D125" s="113" t="s">
        <v>50</v>
      </c>
      <c r="E125" s="113" t="s">
        <v>34</v>
      </c>
      <c r="F125" s="52" t="s">
        <v>1975</v>
      </c>
      <c r="G125" s="8" t="s">
        <v>53</v>
      </c>
      <c r="H125" s="8" t="s">
        <v>257</v>
      </c>
      <c r="I125" s="167" t="s">
        <v>95</v>
      </c>
      <c r="J125" s="8" t="s">
        <v>1985</v>
      </c>
      <c r="K125" s="126" t="s">
        <v>53</v>
      </c>
      <c r="L125" s="126" t="s">
        <v>53</v>
      </c>
      <c r="M125" s="126" t="s">
        <v>53</v>
      </c>
      <c r="N125" s="126" t="s">
        <v>53</v>
      </c>
      <c r="O125" s="566" t="s">
        <v>1986</v>
      </c>
      <c r="P125" s="58" t="s">
        <v>187</v>
      </c>
      <c r="Q125" s="167" t="s">
        <v>1987</v>
      </c>
      <c r="R125" s="357" t="s">
        <v>1988</v>
      </c>
      <c r="S125" s="11" t="s">
        <v>53</v>
      </c>
      <c r="T125" s="283"/>
      <c r="U125" s="360" t="s">
        <v>90</v>
      </c>
      <c r="V125" s="360" t="s">
        <v>45</v>
      </c>
      <c r="W125" s="283"/>
      <c r="X125" s="294"/>
      <c r="Y125" s="497" t="s">
        <v>1989</v>
      </c>
      <c r="Z125" s="494">
        <v>1</v>
      </c>
      <c r="AA125" s="532"/>
    </row>
    <row r="126" spans="1:27" ht="17.25" customHeight="1" thickBot="1" x14ac:dyDescent="0.3">
      <c r="A126" s="897"/>
      <c r="B126" s="868"/>
      <c r="C126" s="875" t="s">
        <v>1990</v>
      </c>
      <c r="D126" s="119" t="s">
        <v>33</v>
      </c>
      <c r="E126" s="119" t="s">
        <v>34</v>
      </c>
      <c r="F126" s="797" t="s">
        <v>1975</v>
      </c>
      <c r="G126" s="5" t="s">
        <v>53</v>
      </c>
      <c r="H126" s="5" t="s">
        <v>257</v>
      </c>
      <c r="I126" s="5" t="s">
        <v>1991</v>
      </c>
      <c r="J126" s="5" t="s">
        <v>39</v>
      </c>
      <c r="K126" s="114" t="s">
        <v>36</v>
      </c>
      <c r="L126" s="114" t="s">
        <v>36</v>
      </c>
      <c r="M126" s="114" t="s">
        <v>36</v>
      </c>
      <c r="N126" s="114" t="s">
        <v>36</v>
      </c>
      <c r="O126" s="114" t="s">
        <v>39</v>
      </c>
      <c r="P126" s="698" t="s">
        <v>1992</v>
      </c>
      <c r="Q126" s="144" t="s">
        <v>1993</v>
      </c>
      <c r="R126" s="154" t="s">
        <v>1994</v>
      </c>
      <c r="S126" s="763" t="s">
        <v>1050</v>
      </c>
      <c r="T126" s="36" t="s">
        <v>1995</v>
      </c>
      <c r="U126" s="156" t="s">
        <v>90</v>
      </c>
      <c r="V126" s="156" t="s">
        <v>39</v>
      </c>
      <c r="W126" s="144" t="s">
        <v>53</v>
      </c>
      <c r="X126" s="159" t="s">
        <v>53</v>
      </c>
      <c r="Y126" s="183" t="s">
        <v>1996</v>
      </c>
      <c r="Z126" s="173">
        <v>1</v>
      </c>
      <c r="AA126" s="182"/>
    </row>
    <row r="127" spans="1:27" ht="15.75" customHeight="1" x14ac:dyDescent="0.25">
      <c r="A127" s="897"/>
      <c r="B127" s="868"/>
      <c r="C127" s="861"/>
      <c r="D127" s="12" t="s">
        <v>48</v>
      </c>
      <c r="E127" s="12" t="s">
        <v>34</v>
      </c>
      <c r="F127" s="771"/>
      <c r="G127" s="1" t="s">
        <v>53</v>
      </c>
      <c r="H127" s="1" t="s">
        <v>257</v>
      </c>
      <c r="I127" s="23" t="s">
        <v>53</v>
      </c>
      <c r="J127" s="23" t="s">
        <v>39</v>
      </c>
      <c r="K127" s="214" t="s">
        <v>36</v>
      </c>
      <c r="L127" s="214" t="s">
        <v>36</v>
      </c>
      <c r="M127" s="214" t="s">
        <v>36</v>
      </c>
      <c r="N127" s="214" t="s">
        <v>36</v>
      </c>
      <c r="O127" s="214" t="s">
        <v>39</v>
      </c>
      <c r="P127" s="699"/>
      <c r="Q127" s="214" t="s">
        <v>1993</v>
      </c>
      <c r="R127" s="297" t="s">
        <v>1997</v>
      </c>
      <c r="S127" s="702"/>
      <c r="T127" s="295"/>
      <c r="U127" s="368" t="s">
        <v>90</v>
      </c>
      <c r="V127" s="368" t="s">
        <v>39</v>
      </c>
      <c r="W127" s="297" t="s">
        <v>1998</v>
      </c>
      <c r="X127" s="319" t="s">
        <v>53</v>
      </c>
      <c r="Y127" s="340" t="s">
        <v>1999</v>
      </c>
      <c r="Z127" s="317">
        <v>1</v>
      </c>
      <c r="AA127" s="330"/>
    </row>
    <row r="128" spans="1:27" ht="77.25" customHeight="1" thickBot="1" x14ac:dyDescent="0.3">
      <c r="A128" s="898"/>
      <c r="B128" s="899"/>
      <c r="C128" s="862"/>
      <c r="D128" s="113" t="s">
        <v>50</v>
      </c>
      <c r="E128" s="113" t="s">
        <v>34</v>
      </c>
      <c r="F128" s="754"/>
      <c r="G128" s="8" t="s">
        <v>53</v>
      </c>
      <c r="H128" s="8" t="s">
        <v>257</v>
      </c>
      <c r="I128" s="167" t="s">
        <v>39</v>
      </c>
      <c r="J128" s="92" t="s">
        <v>39</v>
      </c>
      <c r="K128" s="126" t="s">
        <v>36</v>
      </c>
      <c r="L128" s="126" t="s">
        <v>36</v>
      </c>
      <c r="M128" s="126" t="s">
        <v>36</v>
      </c>
      <c r="N128" s="126" t="s">
        <v>36</v>
      </c>
      <c r="O128" s="559" t="s">
        <v>53</v>
      </c>
      <c r="P128" s="711"/>
      <c r="Q128" s="167" t="s">
        <v>1993</v>
      </c>
      <c r="R128" s="357" t="s">
        <v>2000</v>
      </c>
      <c r="S128" s="715"/>
      <c r="T128" s="283"/>
      <c r="U128" s="380" t="s">
        <v>45</v>
      </c>
      <c r="V128" s="380" t="s">
        <v>45</v>
      </c>
      <c r="W128" s="167" t="s">
        <v>39</v>
      </c>
      <c r="X128" s="208" t="s">
        <v>39</v>
      </c>
      <c r="Y128" s="497" t="s">
        <v>2001</v>
      </c>
      <c r="Z128" s="494">
        <v>1</v>
      </c>
      <c r="AA128" s="549" t="s">
        <v>2002</v>
      </c>
    </row>
    <row r="129" spans="1:27" ht="11.25" customHeight="1" thickBot="1" x14ac:dyDescent="0.3">
      <c r="A129" s="896" t="s">
        <v>2003</v>
      </c>
      <c r="B129" s="867" t="s">
        <v>2004</v>
      </c>
      <c r="C129" s="875" t="s">
        <v>2005</v>
      </c>
      <c r="D129" s="2" t="s">
        <v>33</v>
      </c>
      <c r="E129" s="2" t="s">
        <v>49</v>
      </c>
      <c r="F129" s="2" t="s">
        <v>39</v>
      </c>
      <c r="G129" s="2" t="s">
        <v>39</v>
      </c>
      <c r="H129" s="2" t="s">
        <v>39</v>
      </c>
      <c r="I129" s="2" t="s">
        <v>39</v>
      </c>
      <c r="J129" s="2" t="s">
        <v>39</v>
      </c>
      <c r="K129" s="2" t="s">
        <v>39</v>
      </c>
      <c r="L129" s="2" t="s">
        <v>39</v>
      </c>
      <c r="M129" s="2" t="s">
        <v>39</v>
      </c>
      <c r="N129" s="2" t="s">
        <v>39</v>
      </c>
      <c r="O129" s="2" t="s">
        <v>39</v>
      </c>
      <c r="P129" s="2" t="s">
        <v>39</v>
      </c>
      <c r="Q129" s="2" t="s">
        <v>39</v>
      </c>
      <c r="R129" s="2" t="s">
        <v>39</v>
      </c>
      <c r="S129" s="2" t="s">
        <v>39</v>
      </c>
      <c r="T129" s="2" t="s">
        <v>39</v>
      </c>
      <c r="U129" s="2" t="s">
        <v>39</v>
      </c>
      <c r="V129" s="2" t="s">
        <v>39</v>
      </c>
      <c r="W129" s="2" t="s">
        <v>39</v>
      </c>
      <c r="X129" s="62" t="s">
        <v>39</v>
      </c>
      <c r="Y129" s="186" t="s">
        <v>39</v>
      </c>
      <c r="Z129" s="97" t="s">
        <v>39</v>
      </c>
      <c r="AA129" s="90" t="s">
        <v>39</v>
      </c>
    </row>
    <row r="130" spans="1:27" ht="32.25" customHeight="1" x14ac:dyDescent="0.25">
      <c r="A130" s="897"/>
      <c r="B130" s="868"/>
      <c r="C130" s="861"/>
      <c r="D130" s="12" t="s">
        <v>48</v>
      </c>
      <c r="E130" s="12" t="s">
        <v>34</v>
      </c>
      <c r="F130" s="727" t="s">
        <v>2006</v>
      </c>
      <c r="G130" s="1" t="s">
        <v>36</v>
      </c>
      <c r="H130" s="1" t="s">
        <v>37</v>
      </c>
      <c r="I130" s="23" t="s">
        <v>36</v>
      </c>
      <c r="J130" s="1106" t="s">
        <v>2007</v>
      </c>
      <c r="K130" s="214" t="s">
        <v>36</v>
      </c>
      <c r="L130" s="214" t="s">
        <v>36</v>
      </c>
      <c r="M130" s="214" t="s">
        <v>36</v>
      </c>
      <c r="N130" s="214" t="s">
        <v>36</v>
      </c>
      <c r="O130" s="214" t="s">
        <v>39</v>
      </c>
      <c r="P130" s="711" t="s">
        <v>40</v>
      </c>
      <c r="Q130" s="214" t="s">
        <v>40</v>
      </c>
      <c r="R130" s="297" t="s">
        <v>2008</v>
      </c>
      <c r="S130" s="715" t="s">
        <v>187</v>
      </c>
      <c r="T130" s="297" t="s">
        <v>2009</v>
      </c>
      <c r="U130" s="329" t="s">
        <v>90</v>
      </c>
      <c r="V130" s="329" t="s">
        <v>39</v>
      </c>
      <c r="W130" s="297" t="s">
        <v>2010</v>
      </c>
      <c r="X130" s="319" t="s">
        <v>53</v>
      </c>
      <c r="Y130" s="340" t="s">
        <v>2011</v>
      </c>
      <c r="Z130" s="317">
        <v>3</v>
      </c>
      <c r="AA130" s="318" t="s">
        <v>2012</v>
      </c>
    </row>
    <row r="131" spans="1:27" ht="49.5" customHeight="1" thickBot="1" x14ac:dyDescent="0.3">
      <c r="A131" s="897"/>
      <c r="B131" s="868"/>
      <c r="C131" s="862"/>
      <c r="D131" s="371" t="s">
        <v>50</v>
      </c>
      <c r="E131" s="371" t="s">
        <v>139</v>
      </c>
      <c r="F131" s="963"/>
      <c r="G131" s="92"/>
      <c r="H131" s="92" t="s">
        <v>37</v>
      </c>
      <c r="I131" s="167" t="s">
        <v>37</v>
      </c>
      <c r="J131" s="1121"/>
      <c r="K131" s="167" t="s">
        <v>36</v>
      </c>
      <c r="L131" s="167" t="s">
        <v>36</v>
      </c>
      <c r="M131" s="167" t="s">
        <v>36</v>
      </c>
      <c r="N131" s="167" t="s">
        <v>36</v>
      </c>
      <c r="O131" s="566" t="s">
        <v>2013</v>
      </c>
      <c r="P131" s="710"/>
      <c r="Q131" s="167" t="s">
        <v>40</v>
      </c>
      <c r="R131" s="167" t="s">
        <v>2014</v>
      </c>
      <c r="S131" s="762"/>
      <c r="T131" s="167" t="s">
        <v>2009</v>
      </c>
      <c r="U131" s="167" t="s">
        <v>45</v>
      </c>
      <c r="V131" s="167" t="s">
        <v>45</v>
      </c>
      <c r="W131" s="167"/>
      <c r="X131" s="208"/>
      <c r="Y131" s="527" t="s">
        <v>2015</v>
      </c>
      <c r="Z131" s="468" t="s">
        <v>37</v>
      </c>
      <c r="AA131" s="534"/>
    </row>
    <row r="132" spans="1:27" ht="26.45" customHeight="1" x14ac:dyDescent="0.25">
      <c r="A132" s="897"/>
      <c r="B132" s="868"/>
      <c r="C132" s="875" t="s">
        <v>2016</v>
      </c>
      <c r="D132" s="119" t="s">
        <v>33</v>
      </c>
      <c r="E132" s="119" t="s">
        <v>34</v>
      </c>
      <c r="F132" s="36" t="s">
        <v>2017</v>
      </c>
      <c r="G132" s="5" t="s">
        <v>36</v>
      </c>
      <c r="H132" s="5" t="s">
        <v>37</v>
      </c>
      <c r="I132" s="5" t="s">
        <v>37</v>
      </c>
      <c r="J132" s="5" t="s">
        <v>485</v>
      </c>
      <c r="K132" s="114" t="s">
        <v>36</v>
      </c>
      <c r="L132" s="114" t="s">
        <v>36</v>
      </c>
      <c r="M132" s="114" t="s">
        <v>36</v>
      </c>
      <c r="N132" s="114" t="s">
        <v>36</v>
      </c>
      <c r="O132" s="114" t="s">
        <v>39</v>
      </c>
      <c r="P132" s="24" t="s">
        <v>40</v>
      </c>
      <c r="Q132" s="5" t="s">
        <v>2018</v>
      </c>
      <c r="R132" s="50" t="s">
        <v>2019</v>
      </c>
      <c r="S132" s="5" t="s">
        <v>187</v>
      </c>
      <c r="T132" s="114" t="s">
        <v>53</v>
      </c>
      <c r="U132" s="146" t="s">
        <v>45</v>
      </c>
      <c r="V132" s="146" t="s">
        <v>45</v>
      </c>
      <c r="W132" s="114" t="s">
        <v>53</v>
      </c>
      <c r="X132" s="132" t="s">
        <v>53</v>
      </c>
      <c r="Y132" s="183" t="s">
        <v>2020</v>
      </c>
      <c r="Z132" s="173">
        <v>3</v>
      </c>
      <c r="AA132" s="118" t="s">
        <v>2021</v>
      </c>
    </row>
    <row r="133" spans="1:27" ht="11.25" customHeight="1" x14ac:dyDescent="0.25">
      <c r="A133" s="897"/>
      <c r="B133" s="868"/>
      <c r="C133" s="861"/>
      <c r="D133" s="7" t="s">
        <v>48</v>
      </c>
      <c r="E133" s="7" t="s">
        <v>49</v>
      </c>
      <c r="F133" s="7" t="s">
        <v>39</v>
      </c>
      <c r="G133" s="7" t="s">
        <v>39</v>
      </c>
      <c r="H133" s="7" t="s">
        <v>39</v>
      </c>
      <c r="I133" s="7" t="s">
        <v>39</v>
      </c>
      <c r="J133" s="7" t="s">
        <v>39</v>
      </c>
      <c r="K133" s="7" t="s">
        <v>39</v>
      </c>
      <c r="L133" s="7" t="s">
        <v>39</v>
      </c>
      <c r="M133" s="7" t="s">
        <v>39</v>
      </c>
      <c r="N133" s="7" t="s">
        <v>39</v>
      </c>
      <c r="O133" s="7" t="s">
        <v>39</v>
      </c>
      <c r="P133" s="7" t="s">
        <v>39</v>
      </c>
      <c r="Q133" s="7" t="s">
        <v>39</v>
      </c>
      <c r="R133" s="7" t="s">
        <v>39</v>
      </c>
      <c r="S133" s="7" t="s">
        <v>39</v>
      </c>
      <c r="T133" s="7" t="s">
        <v>39</v>
      </c>
      <c r="U133" s="7" t="s">
        <v>39</v>
      </c>
      <c r="V133" s="7" t="s">
        <v>39</v>
      </c>
      <c r="W133" s="7" t="s">
        <v>39</v>
      </c>
      <c r="X133" s="61" t="s">
        <v>39</v>
      </c>
      <c r="Y133" s="184" t="s">
        <v>39</v>
      </c>
      <c r="Z133" s="96" t="s">
        <v>39</v>
      </c>
      <c r="AA133" s="98" t="s">
        <v>39</v>
      </c>
    </row>
    <row r="134" spans="1:27" ht="9.75" customHeight="1" thickBot="1" x14ac:dyDescent="0.3">
      <c r="A134" s="897"/>
      <c r="B134" s="868"/>
      <c r="C134" s="862"/>
      <c r="D134" s="6" t="s">
        <v>50</v>
      </c>
      <c r="E134" s="6" t="s">
        <v>49</v>
      </c>
      <c r="F134" s="6" t="s">
        <v>39</v>
      </c>
      <c r="G134" s="6" t="s">
        <v>39</v>
      </c>
      <c r="H134" s="6" t="s">
        <v>39</v>
      </c>
      <c r="I134" s="6" t="s">
        <v>39</v>
      </c>
      <c r="J134" s="6" t="s">
        <v>39</v>
      </c>
      <c r="K134" s="6" t="s">
        <v>39</v>
      </c>
      <c r="L134" s="6" t="s">
        <v>39</v>
      </c>
      <c r="M134" s="6" t="s">
        <v>39</v>
      </c>
      <c r="N134" s="6" t="s">
        <v>39</v>
      </c>
      <c r="O134" s="6" t="s">
        <v>39</v>
      </c>
      <c r="P134" s="6" t="s">
        <v>39</v>
      </c>
      <c r="Q134" s="6" t="s">
        <v>39</v>
      </c>
      <c r="R134" s="6" t="s">
        <v>39</v>
      </c>
      <c r="S134" s="6" t="s">
        <v>39</v>
      </c>
      <c r="T134" s="6" t="s">
        <v>39</v>
      </c>
      <c r="U134" s="6" t="s">
        <v>39</v>
      </c>
      <c r="V134" s="6" t="s">
        <v>39</v>
      </c>
      <c r="W134" s="6" t="s">
        <v>39</v>
      </c>
      <c r="X134" s="21" t="s">
        <v>39</v>
      </c>
      <c r="Y134" s="185" t="s">
        <v>39</v>
      </c>
      <c r="Z134" s="15" t="s">
        <v>39</v>
      </c>
      <c r="AA134" s="91" t="s">
        <v>39</v>
      </c>
    </row>
    <row r="135" spans="1:27" ht="24.95" customHeight="1" x14ac:dyDescent="0.25">
      <c r="A135" s="897"/>
      <c r="B135" s="868"/>
      <c r="C135" s="875" t="s">
        <v>2022</v>
      </c>
      <c r="D135" s="119" t="s">
        <v>33</v>
      </c>
      <c r="E135" s="119" t="s">
        <v>34</v>
      </c>
      <c r="F135" s="36" t="s">
        <v>2023</v>
      </c>
      <c r="G135" s="5" t="s">
        <v>36</v>
      </c>
      <c r="H135" s="5" t="s">
        <v>37</v>
      </c>
      <c r="I135" s="5" t="s">
        <v>2024</v>
      </c>
      <c r="J135" s="5" t="s">
        <v>485</v>
      </c>
      <c r="K135" s="114" t="s">
        <v>36</v>
      </c>
      <c r="L135" s="114" t="s">
        <v>36</v>
      </c>
      <c r="M135" s="114" t="s">
        <v>36</v>
      </c>
      <c r="N135" s="114" t="s">
        <v>36</v>
      </c>
      <c r="O135" s="114" t="s">
        <v>39</v>
      </c>
      <c r="P135" s="24" t="s">
        <v>1741</v>
      </c>
      <c r="Q135" s="114" t="s">
        <v>1741</v>
      </c>
      <c r="R135" s="36" t="s">
        <v>2025</v>
      </c>
      <c r="S135" s="5" t="s">
        <v>2026</v>
      </c>
      <c r="T135" s="150" t="s">
        <v>40</v>
      </c>
      <c r="U135" s="146" t="s">
        <v>45</v>
      </c>
      <c r="V135" s="146" t="s">
        <v>45</v>
      </c>
      <c r="W135" s="114" t="s">
        <v>53</v>
      </c>
      <c r="X135" s="132" t="s">
        <v>53</v>
      </c>
      <c r="Y135" s="183" t="s">
        <v>2027</v>
      </c>
      <c r="Z135" s="173">
        <v>3</v>
      </c>
      <c r="AA135" s="118" t="s">
        <v>2028</v>
      </c>
    </row>
    <row r="136" spans="1:27" ht="11.25" customHeight="1" x14ac:dyDescent="0.25">
      <c r="A136" s="897"/>
      <c r="B136" s="868"/>
      <c r="C136" s="861"/>
      <c r="D136" s="7" t="s">
        <v>48</v>
      </c>
      <c r="E136" s="7" t="s">
        <v>49</v>
      </c>
      <c r="F136" s="7" t="s">
        <v>39</v>
      </c>
      <c r="G136" s="7" t="s">
        <v>39</v>
      </c>
      <c r="H136" s="7" t="s">
        <v>39</v>
      </c>
      <c r="I136" s="7" t="s">
        <v>39</v>
      </c>
      <c r="J136" s="7" t="s">
        <v>39</v>
      </c>
      <c r="K136" s="7" t="s">
        <v>39</v>
      </c>
      <c r="L136" s="7" t="s">
        <v>39</v>
      </c>
      <c r="M136" s="7" t="s">
        <v>39</v>
      </c>
      <c r="N136" s="7" t="s">
        <v>39</v>
      </c>
      <c r="O136" s="7" t="s">
        <v>39</v>
      </c>
      <c r="P136" s="7" t="s">
        <v>39</v>
      </c>
      <c r="Q136" s="7" t="s">
        <v>39</v>
      </c>
      <c r="R136" s="7" t="s">
        <v>39</v>
      </c>
      <c r="S136" s="7" t="s">
        <v>39</v>
      </c>
      <c r="T136" s="7" t="s">
        <v>39</v>
      </c>
      <c r="U136" s="7" t="s">
        <v>39</v>
      </c>
      <c r="V136" s="7" t="s">
        <v>39</v>
      </c>
      <c r="W136" s="7" t="s">
        <v>39</v>
      </c>
      <c r="X136" s="61" t="s">
        <v>39</v>
      </c>
      <c r="Y136" s="184" t="s">
        <v>39</v>
      </c>
      <c r="Z136" s="96" t="s">
        <v>39</v>
      </c>
      <c r="AA136" s="98" t="s">
        <v>39</v>
      </c>
    </row>
    <row r="137" spans="1:27" ht="11.25" customHeight="1" thickBot="1" x14ac:dyDescent="0.3">
      <c r="A137" s="897"/>
      <c r="B137" s="868"/>
      <c r="C137" s="862"/>
      <c r="D137" s="6" t="s">
        <v>50</v>
      </c>
      <c r="E137" s="6" t="s">
        <v>49</v>
      </c>
      <c r="F137" s="6" t="s">
        <v>39</v>
      </c>
      <c r="G137" s="6" t="s">
        <v>39</v>
      </c>
      <c r="H137" s="6" t="s">
        <v>39</v>
      </c>
      <c r="I137" s="6" t="s">
        <v>39</v>
      </c>
      <c r="J137" s="6" t="s">
        <v>39</v>
      </c>
      <c r="K137" s="6" t="s">
        <v>39</v>
      </c>
      <c r="L137" s="6" t="s">
        <v>39</v>
      </c>
      <c r="M137" s="6" t="s">
        <v>39</v>
      </c>
      <c r="N137" s="6" t="s">
        <v>39</v>
      </c>
      <c r="O137" s="6" t="s">
        <v>39</v>
      </c>
      <c r="P137" s="6" t="s">
        <v>39</v>
      </c>
      <c r="Q137" s="6" t="s">
        <v>39</v>
      </c>
      <c r="R137" s="6" t="s">
        <v>39</v>
      </c>
      <c r="S137" s="6" t="s">
        <v>39</v>
      </c>
      <c r="T137" s="6" t="s">
        <v>39</v>
      </c>
      <c r="U137" s="6" t="s">
        <v>39</v>
      </c>
      <c r="V137" s="6" t="s">
        <v>39</v>
      </c>
      <c r="W137" s="6" t="s">
        <v>39</v>
      </c>
      <c r="X137" s="21" t="s">
        <v>39</v>
      </c>
      <c r="Y137" s="185" t="s">
        <v>39</v>
      </c>
      <c r="Z137" s="15" t="s">
        <v>39</v>
      </c>
      <c r="AA137" s="91" t="s">
        <v>39</v>
      </c>
    </row>
    <row r="138" spans="1:27" ht="11.25" customHeight="1" x14ac:dyDescent="0.25">
      <c r="A138" s="897"/>
      <c r="B138" s="868"/>
      <c r="C138" s="875" t="s">
        <v>2029</v>
      </c>
      <c r="D138" s="2" t="s">
        <v>33</v>
      </c>
      <c r="E138" s="2" t="s">
        <v>49</v>
      </c>
      <c r="F138" s="41" t="s">
        <v>39</v>
      </c>
      <c r="G138" s="2" t="s">
        <v>39</v>
      </c>
      <c r="H138" s="2" t="s">
        <v>39</v>
      </c>
      <c r="I138" s="2" t="s">
        <v>39</v>
      </c>
      <c r="J138" s="2" t="s">
        <v>39</v>
      </c>
      <c r="K138" s="2" t="s">
        <v>39</v>
      </c>
      <c r="L138" s="2" t="s">
        <v>39</v>
      </c>
      <c r="M138" s="2" t="s">
        <v>39</v>
      </c>
      <c r="N138" s="2" t="s">
        <v>39</v>
      </c>
      <c r="O138" s="41" t="s">
        <v>39</v>
      </c>
      <c r="P138" s="41" t="s">
        <v>39</v>
      </c>
      <c r="Q138" s="41" t="s">
        <v>39</v>
      </c>
      <c r="R138" s="41" t="s">
        <v>39</v>
      </c>
      <c r="S138" s="41" t="s">
        <v>39</v>
      </c>
      <c r="T138" s="2" t="s">
        <v>39</v>
      </c>
      <c r="U138" s="2" t="s">
        <v>39</v>
      </c>
      <c r="V138" s="2" t="s">
        <v>39</v>
      </c>
      <c r="W138" s="2" t="s">
        <v>39</v>
      </c>
      <c r="X138" s="62" t="s">
        <v>39</v>
      </c>
      <c r="Y138" s="186" t="s">
        <v>39</v>
      </c>
      <c r="Z138" s="97" t="s">
        <v>39</v>
      </c>
      <c r="AA138" s="90" t="s">
        <v>39</v>
      </c>
    </row>
    <row r="139" spans="1:27" ht="24.75" customHeight="1" x14ac:dyDescent="0.25">
      <c r="A139" s="897"/>
      <c r="B139" s="868"/>
      <c r="C139" s="861"/>
      <c r="D139" s="12" t="s">
        <v>48</v>
      </c>
      <c r="E139" s="12" t="s">
        <v>34</v>
      </c>
      <c r="F139" s="28" t="s">
        <v>2030</v>
      </c>
      <c r="G139" s="1" t="s">
        <v>36</v>
      </c>
      <c r="H139" s="1" t="s">
        <v>37</v>
      </c>
      <c r="I139" s="23" t="s">
        <v>37</v>
      </c>
      <c r="J139" s="23" t="s">
        <v>2031</v>
      </c>
      <c r="K139" s="214" t="s">
        <v>36</v>
      </c>
      <c r="L139" s="214" t="s">
        <v>36</v>
      </c>
      <c r="M139" s="214" t="s">
        <v>2032</v>
      </c>
      <c r="N139" s="214" t="s">
        <v>36</v>
      </c>
      <c r="O139" s="214" t="s">
        <v>39</v>
      </c>
      <c r="P139" s="26" t="s">
        <v>1433</v>
      </c>
      <c r="Q139" s="214" t="s">
        <v>1433</v>
      </c>
      <c r="R139" s="297" t="s">
        <v>2033</v>
      </c>
      <c r="S139" s="1" t="s">
        <v>2034</v>
      </c>
      <c r="T139" s="297" t="s">
        <v>2035</v>
      </c>
      <c r="U139" s="329" t="s">
        <v>45</v>
      </c>
      <c r="V139" s="329" t="s">
        <v>45</v>
      </c>
      <c r="W139" s="297" t="s">
        <v>2036</v>
      </c>
      <c r="X139" s="339" t="s">
        <v>2037</v>
      </c>
      <c r="Y139" s="340" t="s">
        <v>2038</v>
      </c>
      <c r="Z139" s="317">
        <v>1</v>
      </c>
      <c r="AA139" s="318" t="s">
        <v>2039</v>
      </c>
    </row>
    <row r="140" spans="1:27" ht="12.75" customHeight="1" thickBot="1" x14ac:dyDescent="0.3">
      <c r="A140" s="897"/>
      <c r="B140" s="899"/>
      <c r="C140" s="862"/>
      <c r="D140" s="6" t="s">
        <v>50</v>
      </c>
      <c r="E140" s="6" t="s">
        <v>49</v>
      </c>
      <c r="F140" s="6" t="s">
        <v>39</v>
      </c>
      <c r="G140" s="6" t="s">
        <v>39</v>
      </c>
      <c r="H140" s="6" t="s">
        <v>39</v>
      </c>
      <c r="I140" s="6" t="s">
        <v>39</v>
      </c>
      <c r="J140" s="6" t="s">
        <v>39</v>
      </c>
      <c r="K140" s="6" t="s">
        <v>39</v>
      </c>
      <c r="L140" s="6" t="s">
        <v>39</v>
      </c>
      <c r="M140" s="6" t="s">
        <v>39</v>
      </c>
      <c r="N140" s="6" t="s">
        <v>39</v>
      </c>
      <c r="O140" s="6" t="s">
        <v>39</v>
      </c>
      <c r="P140" s="6" t="s">
        <v>39</v>
      </c>
      <c r="Q140" s="6" t="s">
        <v>39</v>
      </c>
      <c r="R140" s="6" t="s">
        <v>39</v>
      </c>
      <c r="S140" s="6" t="s">
        <v>39</v>
      </c>
      <c r="T140" s="6" t="s">
        <v>39</v>
      </c>
      <c r="U140" s="6" t="s">
        <v>39</v>
      </c>
      <c r="V140" s="6" t="s">
        <v>39</v>
      </c>
      <c r="W140" s="6" t="s">
        <v>39</v>
      </c>
      <c r="X140" s="21" t="s">
        <v>39</v>
      </c>
      <c r="Y140" s="185" t="s">
        <v>39</v>
      </c>
      <c r="Z140" s="15" t="s">
        <v>39</v>
      </c>
      <c r="AA140" s="91" t="s">
        <v>39</v>
      </c>
    </row>
    <row r="141" spans="1:27" ht="16.5" customHeight="1" x14ac:dyDescent="0.25">
      <c r="A141" s="897"/>
      <c r="B141" s="868" t="s">
        <v>2040</v>
      </c>
      <c r="C141" s="875" t="s">
        <v>2041</v>
      </c>
      <c r="D141" s="119" t="s">
        <v>33</v>
      </c>
      <c r="E141" s="119" t="s">
        <v>34</v>
      </c>
      <c r="F141" s="727" t="s">
        <v>2042</v>
      </c>
      <c r="G141" s="5" t="s">
        <v>36</v>
      </c>
      <c r="H141" s="5" t="s">
        <v>37</v>
      </c>
      <c r="I141" s="5" t="s">
        <v>37</v>
      </c>
      <c r="J141" s="5" t="s">
        <v>485</v>
      </c>
      <c r="K141" s="114" t="s">
        <v>36</v>
      </c>
      <c r="L141" s="114" t="s">
        <v>36</v>
      </c>
      <c r="M141" s="114" t="s">
        <v>36</v>
      </c>
      <c r="N141" s="114" t="s">
        <v>36</v>
      </c>
      <c r="O141" s="225" t="s">
        <v>39</v>
      </c>
      <c r="P141" s="726" t="s">
        <v>2043</v>
      </c>
      <c r="Q141" s="114" t="s">
        <v>2044</v>
      </c>
      <c r="R141" s="36" t="s">
        <v>2045</v>
      </c>
      <c r="S141" s="725" t="s">
        <v>2046</v>
      </c>
      <c r="T141" s="114" t="s">
        <v>53</v>
      </c>
      <c r="U141" s="146" t="s">
        <v>90</v>
      </c>
      <c r="V141" s="146" t="s">
        <v>39</v>
      </c>
      <c r="W141" s="114" t="s">
        <v>53</v>
      </c>
      <c r="X141" s="132" t="s">
        <v>53</v>
      </c>
      <c r="Y141" s="183" t="s">
        <v>2047</v>
      </c>
      <c r="Z141" s="173">
        <v>2</v>
      </c>
      <c r="AA141" s="118" t="s">
        <v>2048</v>
      </c>
    </row>
    <row r="142" spans="1:27" ht="19.5" customHeight="1" x14ac:dyDescent="0.25">
      <c r="A142" s="897"/>
      <c r="B142" s="868"/>
      <c r="C142" s="861"/>
      <c r="D142" s="12" t="s">
        <v>48</v>
      </c>
      <c r="E142" s="12" t="s">
        <v>34</v>
      </c>
      <c r="F142" s="729"/>
      <c r="G142" s="1" t="s">
        <v>53</v>
      </c>
      <c r="H142" s="1" t="s">
        <v>37</v>
      </c>
      <c r="I142" s="23" t="s">
        <v>37</v>
      </c>
      <c r="J142" s="23" t="s">
        <v>485</v>
      </c>
      <c r="K142" s="214" t="s">
        <v>36</v>
      </c>
      <c r="L142" s="214" t="s">
        <v>36</v>
      </c>
      <c r="M142" s="214" t="s">
        <v>36</v>
      </c>
      <c r="N142" s="214" t="s">
        <v>36</v>
      </c>
      <c r="O142" s="214" t="s">
        <v>39</v>
      </c>
      <c r="P142" s="712"/>
      <c r="Q142" s="214" t="s">
        <v>2049</v>
      </c>
      <c r="R142" s="297" t="s">
        <v>2050</v>
      </c>
      <c r="S142" s="701"/>
      <c r="T142" s="214" t="s">
        <v>53</v>
      </c>
      <c r="U142" s="329" t="s">
        <v>45</v>
      </c>
      <c r="V142" s="329" t="s">
        <v>45</v>
      </c>
      <c r="W142" s="214" t="s">
        <v>53</v>
      </c>
      <c r="X142" s="319" t="s">
        <v>53</v>
      </c>
      <c r="Y142" s="340" t="s">
        <v>2051</v>
      </c>
      <c r="Z142" s="317">
        <v>1</v>
      </c>
      <c r="AA142" s="318" t="s">
        <v>2052</v>
      </c>
    </row>
    <row r="143" spans="1:27" ht="12" customHeight="1" thickBot="1" x14ac:dyDescent="0.3">
      <c r="A143" s="897"/>
      <c r="B143" s="868"/>
      <c r="C143" s="862"/>
      <c r="D143" s="6" t="s">
        <v>50</v>
      </c>
      <c r="E143" s="6" t="s">
        <v>49</v>
      </c>
      <c r="F143" s="6" t="s">
        <v>39</v>
      </c>
      <c r="G143" s="6" t="s">
        <v>39</v>
      </c>
      <c r="H143" s="6" t="s">
        <v>39</v>
      </c>
      <c r="I143" s="6" t="s">
        <v>39</v>
      </c>
      <c r="J143" s="6" t="s">
        <v>39</v>
      </c>
      <c r="K143" s="6" t="s">
        <v>39</v>
      </c>
      <c r="L143" s="6" t="s">
        <v>39</v>
      </c>
      <c r="M143" s="6" t="s">
        <v>39</v>
      </c>
      <c r="N143" s="6" t="s">
        <v>39</v>
      </c>
      <c r="O143" s="6" t="s">
        <v>39</v>
      </c>
      <c r="P143" s="6" t="s">
        <v>39</v>
      </c>
      <c r="Q143" s="6" t="s">
        <v>39</v>
      </c>
      <c r="R143" s="6" t="s">
        <v>39</v>
      </c>
      <c r="S143" s="6" t="s">
        <v>39</v>
      </c>
      <c r="T143" s="6" t="s">
        <v>39</v>
      </c>
      <c r="U143" s="6" t="s">
        <v>39</v>
      </c>
      <c r="V143" s="6" t="s">
        <v>39</v>
      </c>
      <c r="W143" s="6" t="s">
        <v>39</v>
      </c>
      <c r="X143" s="21" t="s">
        <v>39</v>
      </c>
      <c r="Y143" s="185" t="s">
        <v>39</v>
      </c>
      <c r="Z143" s="15" t="s">
        <v>39</v>
      </c>
      <c r="AA143" s="91" t="s">
        <v>39</v>
      </c>
    </row>
    <row r="144" spans="1:27" ht="14.25" customHeight="1" thickBot="1" x14ac:dyDescent="0.3">
      <c r="A144" s="897"/>
      <c r="B144" s="868"/>
      <c r="C144" s="875" t="s">
        <v>2053</v>
      </c>
      <c r="D144" s="119" t="s">
        <v>33</v>
      </c>
      <c r="E144" s="119" t="s">
        <v>34</v>
      </c>
      <c r="F144" s="727" t="s">
        <v>2054</v>
      </c>
      <c r="G144" s="5" t="s">
        <v>53</v>
      </c>
      <c r="H144" s="5" t="s">
        <v>332</v>
      </c>
      <c r="I144" s="143" t="s">
        <v>786</v>
      </c>
      <c r="J144" s="5" t="s">
        <v>2055</v>
      </c>
      <c r="K144" s="144" t="s">
        <v>2056</v>
      </c>
      <c r="L144" s="144" t="s">
        <v>2057</v>
      </c>
      <c r="M144" s="114" t="s">
        <v>36</v>
      </c>
      <c r="N144" s="144" t="s">
        <v>2058</v>
      </c>
      <c r="O144" s="599" t="s">
        <v>39</v>
      </c>
      <c r="P144" s="726" t="s">
        <v>40</v>
      </c>
      <c r="Q144" s="5" t="s">
        <v>1122</v>
      </c>
      <c r="R144" s="148" t="s">
        <v>2059</v>
      </c>
      <c r="S144" s="725" t="s">
        <v>1050</v>
      </c>
      <c r="T144" s="114" t="s">
        <v>1138</v>
      </c>
      <c r="U144" s="146" t="s">
        <v>90</v>
      </c>
      <c r="V144" s="146" t="s">
        <v>39</v>
      </c>
      <c r="W144" s="50" t="s">
        <v>2060</v>
      </c>
      <c r="X144" s="134" t="s">
        <v>2061</v>
      </c>
      <c r="Y144" s="183" t="s">
        <v>2062</v>
      </c>
      <c r="Z144" s="173">
        <v>2</v>
      </c>
      <c r="AA144" s="182"/>
    </row>
    <row r="145" spans="1:27" ht="12" customHeight="1" x14ac:dyDescent="0.25">
      <c r="A145" s="897"/>
      <c r="B145" s="868"/>
      <c r="C145" s="861"/>
      <c r="D145" s="12" t="s">
        <v>48</v>
      </c>
      <c r="E145" s="12" t="s">
        <v>34</v>
      </c>
      <c r="F145" s="729"/>
      <c r="G145" s="1" t="s">
        <v>53</v>
      </c>
      <c r="H145" s="1" t="s">
        <v>247</v>
      </c>
      <c r="I145" s="23" t="s">
        <v>1301</v>
      </c>
      <c r="J145" s="23" t="s">
        <v>2063</v>
      </c>
      <c r="K145" s="214" t="s">
        <v>2064</v>
      </c>
      <c r="L145" s="214" t="s">
        <v>2065</v>
      </c>
      <c r="M145" s="214" t="s">
        <v>36</v>
      </c>
      <c r="N145" s="214" t="s">
        <v>2066</v>
      </c>
      <c r="O145" s="214" t="s">
        <v>39</v>
      </c>
      <c r="P145" s="712"/>
      <c r="Q145" s="214" t="s">
        <v>1122</v>
      </c>
      <c r="R145" s="295" t="s">
        <v>2059</v>
      </c>
      <c r="S145" s="701"/>
      <c r="T145" s="295" t="s">
        <v>1138</v>
      </c>
      <c r="U145" s="326" t="s">
        <v>45</v>
      </c>
      <c r="V145" s="326" t="s">
        <v>70</v>
      </c>
      <c r="W145" s="297" t="s">
        <v>2060</v>
      </c>
      <c r="X145" s="339" t="s">
        <v>2067</v>
      </c>
      <c r="Y145" s="340" t="s">
        <v>2068</v>
      </c>
      <c r="Z145" s="317">
        <v>2</v>
      </c>
      <c r="AA145" s="330"/>
    </row>
    <row r="146" spans="1:27" ht="11.25" customHeight="1" thickBot="1" x14ac:dyDescent="0.3">
      <c r="A146" s="898"/>
      <c r="B146" s="868"/>
      <c r="C146" s="862"/>
      <c r="D146" s="6" t="s">
        <v>50</v>
      </c>
      <c r="E146" s="6" t="s">
        <v>49</v>
      </c>
      <c r="F146" s="6" t="s">
        <v>39</v>
      </c>
      <c r="G146" s="6" t="s">
        <v>39</v>
      </c>
      <c r="H146" s="6" t="s">
        <v>39</v>
      </c>
      <c r="I146" s="6" t="s">
        <v>39</v>
      </c>
      <c r="J146" s="6" t="s">
        <v>39</v>
      </c>
      <c r="K146" s="6" t="s">
        <v>39</v>
      </c>
      <c r="L146" s="6" t="s">
        <v>39</v>
      </c>
      <c r="M146" s="6" t="s">
        <v>39</v>
      </c>
      <c r="N146" s="6" t="s">
        <v>39</v>
      </c>
      <c r="O146" s="6" t="s">
        <v>39</v>
      </c>
      <c r="P146" s="6" t="s">
        <v>39</v>
      </c>
      <c r="Q146" s="6" t="s">
        <v>39</v>
      </c>
      <c r="R146" s="6" t="s">
        <v>39</v>
      </c>
      <c r="S146" s="6" t="s">
        <v>39</v>
      </c>
      <c r="T146" s="6" t="s">
        <v>39</v>
      </c>
      <c r="U146" s="6" t="s">
        <v>39</v>
      </c>
      <c r="V146" s="6" t="s">
        <v>39</v>
      </c>
      <c r="W146" s="6" t="s">
        <v>39</v>
      </c>
      <c r="X146" s="21" t="s">
        <v>39</v>
      </c>
      <c r="Y146" s="185" t="s">
        <v>39</v>
      </c>
      <c r="Z146" s="15" t="s">
        <v>39</v>
      </c>
      <c r="AA146" s="91" t="s">
        <v>39</v>
      </c>
    </row>
    <row r="147" spans="1:27" ht="11.25" customHeight="1" x14ac:dyDescent="0.25">
      <c r="A147" s="897" t="s">
        <v>2069</v>
      </c>
      <c r="B147" s="867" t="s">
        <v>2070</v>
      </c>
      <c r="C147" s="875" t="s">
        <v>2071</v>
      </c>
      <c r="D147" s="2" t="s">
        <v>33</v>
      </c>
      <c r="E147" s="2" t="s">
        <v>49</v>
      </c>
      <c r="F147" s="41" t="s">
        <v>39</v>
      </c>
      <c r="G147" s="2" t="s">
        <v>39</v>
      </c>
      <c r="H147" s="2" t="s">
        <v>39</v>
      </c>
      <c r="I147" s="2" t="s">
        <v>39</v>
      </c>
      <c r="J147" s="2" t="s">
        <v>39</v>
      </c>
      <c r="K147" s="2" t="s">
        <v>39</v>
      </c>
      <c r="L147" s="2" t="s">
        <v>39</v>
      </c>
      <c r="M147" s="2" t="s">
        <v>39</v>
      </c>
      <c r="N147" s="2" t="s">
        <v>39</v>
      </c>
      <c r="O147" s="41" t="s">
        <v>39</v>
      </c>
      <c r="P147" s="41" t="s">
        <v>39</v>
      </c>
      <c r="Q147" s="41" t="s">
        <v>39</v>
      </c>
      <c r="R147" s="41" t="s">
        <v>39</v>
      </c>
      <c r="S147" s="41" t="s">
        <v>39</v>
      </c>
      <c r="T147" s="2" t="s">
        <v>39</v>
      </c>
      <c r="U147" s="2" t="s">
        <v>39</v>
      </c>
      <c r="V147" s="2" t="s">
        <v>39</v>
      </c>
      <c r="W147" s="2" t="s">
        <v>39</v>
      </c>
      <c r="X147" s="62" t="s">
        <v>39</v>
      </c>
      <c r="Y147" s="186" t="s">
        <v>39</v>
      </c>
      <c r="Z147" s="97" t="s">
        <v>39</v>
      </c>
      <c r="AA147" s="90" t="s">
        <v>39</v>
      </c>
    </row>
    <row r="148" spans="1:27" ht="15.75" customHeight="1" x14ac:dyDescent="0.25">
      <c r="A148" s="897"/>
      <c r="B148" s="868"/>
      <c r="C148" s="861"/>
      <c r="D148" s="12" t="s">
        <v>48</v>
      </c>
      <c r="E148" s="12" t="s">
        <v>34</v>
      </c>
      <c r="F148" s="771" t="s">
        <v>2072</v>
      </c>
      <c r="G148" s="1" t="s">
        <v>53</v>
      </c>
      <c r="H148" s="1" t="s">
        <v>314</v>
      </c>
      <c r="I148" s="23" t="s">
        <v>314</v>
      </c>
      <c r="J148" s="23" t="s">
        <v>485</v>
      </c>
      <c r="K148" s="23"/>
      <c r="L148" s="214"/>
      <c r="M148" s="23" t="s">
        <v>2073</v>
      </c>
      <c r="N148" s="214" t="s">
        <v>2074</v>
      </c>
      <c r="O148" s="214" t="s">
        <v>39</v>
      </c>
      <c r="P148" s="699" t="s">
        <v>2075</v>
      </c>
      <c r="Q148" s="214"/>
      <c r="R148" s="297" t="s">
        <v>2076</v>
      </c>
      <c r="S148" s="702" t="s">
        <v>2077</v>
      </c>
      <c r="T148" s="297" t="s">
        <v>2078</v>
      </c>
      <c r="U148" s="329" t="s">
        <v>90</v>
      </c>
      <c r="V148" s="329" t="s">
        <v>39</v>
      </c>
      <c r="W148" s="295"/>
      <c r="X148" s="339" t="s">
        <v>2079</v>
      </c>
      <c r="Y148" s="340" t="s">
        <v>2080</v>
      </c>
      <c r="Z148" s="317">
        <v>1</v>
      </c>
      <c r="AA148" s="330"/>
    </row>
    <row r="149" spans="1:27" ht="84" customHeight="1" thickBot="1" x14ac:dyDescent="0.3">
      <c r="A149" s="897"/>
      <c r="B149" s="868"/>
      <c r="C149" s="862"/>
      <c r="D149" s="113" t="s">
        <v>50</v>
      </c>
      <c r="E149" s="113" t="s">
        <v>34</v>
      </c>
      <c r="F149" s="1087"/>
      <c r="G149" s="8" t="s">
        <v>53</v>
      </c>
      <c r="H149" s="8" t="s">
        <v>314</v>
      </c>
      <c r="I149" s="167" t="s">
        <v>314</v>
      </c>
      <c r="J149" s="8" t="s">
        <v>485</v>
      </c>
      <c r="K149" s="126" t="s">
        <v>2081</v>
      </c>
      <c r="L149" s="126" t="s">
        <v>2082</v>
      </c>
      <c r="M149" s="126" t="s">
        <v>2083</v>
      </c>
      <c r="N149" s="126" t="s">
        <v>2084</v>
      </c>
      <c r="O149" s="561" t="s">
        <v>53</v>
      </c>
      <c r="P149" s="700"/>
      <c r="Q149" s="281" t="s">
        <v>2085</v>
      </c>
      <c r="R149" s="355" t="s">
        <v>2086</v>
      </c>
      <c r="S149" s="703"/>
      <c r="T149" s="357" t="s">
        <v>2087</v>
      </c>
      <c r="U149" s="360" t="s">
        <v>45</v>
      </c>
      <c r="V149" s="360" t="s">
        <v>45</v>
      </c>
      <c r="W149" s="283"/>
      <c r="X149" s="294"/>
      <c r="Y149" s="497" t="s">
        <v>2088</v>
      </c>
      <c r="Z149" s="494">
        <v>1</v>
      </c>
      <c r="AA149" s="532"/>
    </row>
    <row r="150" spans="1:27" ht="22.5" customHeight="1" thickBot="1" x14ac:dyDescent="0.3">
      <c r="A150" s="897"/>
      <c r="B150" s="868"/>
      <c r="C150" s="875" t="s">
        <v>2089</v>
      </c>
      <c r="D150" s="119" t="s">
        <v>33</v>
      </c>
      <c r="E150" s="119" t="s">
        <v>34</v>
      </c>
      <c r="F150" s="52" t="s">
        <v>2090</v>
      </c>
      <c r="G150" s="5" t="s">
        <v>53</v>
      </c>
      <c r="H150" s="5" t="s">
        <v>37</v>
      </c>
      <c r="I150" s="5" t="s">
        <v>36</v>
      </c>
      <c r="J150" s="5" t="s">
        <v>485</v>
      </c>
      <c r="K150" s="114" t="s">
        <v>36</v>
      </c>
      <c r="L150" s="114" t="s">
        <v>36</v>
      </c>
      <c r="M150" s="114" t="s">
        <v>36</v>
      </c>
      <c r="N150" s="114" t="s">
        <v>36</v>
      </c>
      <c r="O150" s="110" t="s">
        <v>39</v>
      </c>
      <c r="P150" s="58" t="s">
        <v>187</v>
      </c>
      <c r="Q150" s="11" t="s">
        <v>2091</v>
      </c>
      <c r="R150" s="51" t="s">
        <v>2092</v>
      </c>
      <c r="S150" s="11" t="s">
        <v>2093</v>
      </c>
      <c r="T150" s="34" t="s">
        <v>2094</v>
      </c>
      <c r="U150" s="146" t="s">
        <v>79</v>
      </c>
      <c r="V150" s="146" t="s">
        <v>39</v>
      </c>
      <c r="W150" s="36" t="s">
        <v>2095</v>
      </c>
      <c r="X150" s="160" t="s">
        <v>2096</v>
      </c>
      <c r="Y150" s="183" t="s">
        <v>2097</v>
      </c>
      <c r="Z150" s="173">
        <v>2</v>
      </c>
      <c r="AA150" s="182"/>
    </row>
    <row r="151" spans="1:27" ht="21" customHeight="1" x14ac:dyDescent="0.25">
      <c r="A151" s="897"/>
      <c r="B151" s="868"/>
      <c r="C151" s="861"/>
      <c r="D151" s="12" t="s">
        <v>48</v>
      </c>
      <c r="E151" s="12" t="s">
        <v>139</v>
      </c>
      <c r="F151" s="7" t="s">
        <v>39</v>
      </c>
      <c r="G151" s="7" t="s">
        <v>39</v>
      </c>
      <c r="H151" s="7" t="s">
        <v>39</v>
      </c>
      <c r="I151" s="23" t="s">
        <v>37</v>
      </c>
      <c r="J151" s="23" t="s">
        <v>39</v>
      </c>
      <c r="K151" s="23" t="s">
        <v>36</v>
      </c>
      <c r="L151" s="23" t="s">
        <v>36</v>
      </c>
      <c r="M151" s="23" t="s">
        <v>36</v>
      </c>
      <c r="N151" s="23" t="s">
        <v>36</v>
      </c>
      <c r="O151" s="207" t="s">
        <v>39</v>
      </c>
      <c r="P151" s="58" t="s">
        <v>187</v>
      </c>
      <c r="Q151" s="124" t="s">
        <v>2098</v>
      </c>
      <c r="R151" s="124" t="s">
        <v>2099</v>
      </c>
      <c r="S151" s="11" t="s">
        <v>2093</v>
      </c>
      <c r="T151" s="124" t="s">
        <v>2100</v>
      </c>
      <c r="U151" s="23" t="s">
        <v>45</v>
      </c>
      <c r="V151" s="23" t="s">
        <v>45</v>
      </c>
      <c r="W151" s="23" t="s">
        <v>53</v>
      </c>
      <c r="X151" s="349" t="s">
        <v>53</v>
      </c>
      <c r="Y151" s="369" t="s">
        <v>2101</v>
      </c>
      <c r="Z151" s="370" t="s">
        <v>37</v>
      </c>
      <c r="AA151" s="350"/>
    </row>
    <row r="152" spans="1:27" ht="10.5" customHeight="1" thickBot="1" x14ac:dyDescent="0.3">
      <c r="A152" s="897"/>
      <c r="B152" s="899"/>
      <c r="C152" s="862"/>
      <c r="D152" s="6" t="s">
        <v>50</v>
      </c>
      <c r="E152" s="6" t="s">
        <v>49</v>
      </c>
      <c r="F152" s="6" t="s">
        <v>39</v>
      </c>
      <c r="G152" s="6" t="s">
        <v>39</v>
      </c>
      <c r="H152" s="6" t="s">
        <v>39</v>
      </c>
      <c r="I152" s="6" t="s">
        <v>39</v>
      </c>
      <c r="J152" s="6" t="s">
        <v>39</v>
      </c>
      <c r="K152" s="6" t="s">
        <v>39</v>
      </c>
      <c r="L152" s="6" t="s">
        <v>39</v>
      </c>
      <c r="M152" s="6" t="s">
        <v>39</v>
      </c>
      <c r="N152" s="6" t="s">
        <v>39</v>
      </c>
      <c r="O152" s="6" t="s">
        <v>39</v>
      </c>
      <c r="P152" s="6" t="s">
        <v>39</v>
      </c>
      <c r="Q152" s="6" t="s">
        <v>39</v>
      </c>
      <c r="R152" s="6" t="s">
        <v>39</v>
      </c>
      <c r="S152" s="6" t="s">
        <v>39</v>
      </c>
      <c r="T152" s="6" t="s">
        <v>39</v>
      </c>
      <c r="U152" s="6" t="s">
        <v>39</v>
      </c>
      <c r="V152" s="6" t="s">
        <v>39</v>
      </c>
      <c r="W152" s="6" t="s">
        <v>39</v>
      </c>
      <c r="X152" s="21" t="s">
        <v>39</v>
      </c>
      <c r="Y152" s="185" t="s">
        <v>39</v>
      </c>
      <c r="Z152" s="15" t="s">
        <v>39</v>
      </c>
      <c r="AA152" s="91" t="s">
        <v>39</v>
      </c>
    </row>
    <row r="153" spans="1:27" ht="11.25" customHeight="1" x14ac:dyDescent="0.25">
      <c r="A153" s="896" t="s">
        <v>2102</v>
      </c>
      <c r="B153" s="867" t="s">
        <v>2103</v>
      </c>
      <c r="C153" s="875" t="s">
        <v>2104</v>
      </c>
      <c r="D153" s="2" t="s">
        <v>33</v>
      </c>
      <c r="E153" s="2" t="s">
        <v>49</v>
      </c>
      <c r="F153" s="2" t="s">
        <v>39</v>
      </c>
      <c r="G153" s="2" t="s">
        <v>39</v>
      </c>
      <c r="H153" s="2" t="s">
        <v>39</v>
      </c>
      <c r="I153" s="2" t="s">
        <v>39</v>
      </c>
      <c r="J153" s="2" t="s">
        <v>39</v>
      </c>
      <c r="K153" s="2" t="s">
        <v>39</v>
      </c>
      <c r="L153" s="2" t="s">
        <v>39</v>
      </c>
      <c r="M153" s="2" t="s">
        <v>39</v>
      </c>
      <c r="N153" s="2" t="s">
        <v>39</v>
      </c>
      <c r="O153" s="2" t="s">
        <v>39</v>
      </c>
      <c r="P153" s="2" t="s">
        <v>39</v>
      </c>
      <c r="Q153" s="2" t="s">
        <v>39</v>
      </c>
      <c r="R153" s="2" t="s">
        <v>39</v>
      </c>
      <c r="S153" s="2" t="s">
        <v>39</v>
      </c>
      <c r="T153" s="2" t="s">
        <v>39</v>
      </c>
      <c r="U153" s="2" t="s">
        <v>39</v>
      </c>
      <c r="V153" s="2" t="s">
        <v>39</v>
      </c>
      <c r="W153" s="2" t="s">
        <v>39</v>
      </c>
      <c r="X153" s="62" t="s">
        <v>39</v>
      </c>
      <c r="Y153" s="186" t="s">
        <v>39</v>
      </c>
      <c r="Z153" s="97" t="s">
        <v>39</v>
      </c>
      <c r="AA153" s="90" t="s">
        <v>39</v>
      </c>
    </row>
    <row r="154" spans="1:27" ht="12" customHeight="1" x14ac:dyDescent="0.25">
      <c r="A154" s="897"/>
      <c r="B154" s="868"/>
      <c r="C154" s="861"/>
      <c r="D154" s="7" t="s">
        <v>48</v>
      </c>
      <c r="E154" s="7" t="s">
        <v>49</v>
      </c>
      <c r="F154" s="7" t="s">
        <v>39</v>
      </c>
      <c r="G154" s="7" t="s">
        <v>39</v>
      </c>
      <c r="H154" s="7" t="s">
        <v>39</v>
      </c>
      <c r="I154" s="7" t="s">
        <v>39</v>
      </c>
      <c r="J154" s="7" t="s">
        <v>39</v>
      </c>
      <c r="K154" s="7" t="s">
        <v>39</v>
      </c>
      <c r="L154" s="7" t="s">
        <v>39</v>
      </c>
      <c r="M154" s="7" t="s">
        <v>39</v>
      </c>
      <c r="N154" s="7" t="s">
        <v>39</v>
      </c>
      <c r="O154" s="6" t="s">
        <v>39</v>
      </c>
      <c r="P154" s="6" t="s">
        <v>39</v>
      </c>
      <c r="Q154" s="6" t="s">
        <v>39</v>
      </c>
      <c r="R154" s="6" t="s">
        <v>39</v>
      </c>
      <c r="S154" s="6" t="s">
        <v>39</v>
      </c>
      <c r="T154" s="7" t="s">
        <v>39</v>
      </c>
      <c r="U154" s="7" t="s">
        <v>39</v>
      </c>
      <c r="V154" s="7" t="s">
        <v>39</v>
      </c>
      <c r="W154" s="7" t="s">
        <v>39</v>
      </c>
      <c r="X154" s="61" t="s">
        <v>39</v>
      </c>
      <c r="Y154" s="184" t="s">
        <v>39</v>
      </c>
      <c r="Z154" s="96" t="s">
        <v>39</v>
      </c>
      <c r="AA154" s="98" t="s">
        <v>39</v>
      </c>
    </row>
    <row r="155" spans="1:27" ht="136.5" customHeight="1" thickBot="1" x14ac:dyDescent="0.3">
      <c r="A155" s="897"/>
      <c r="B155" s="899"/>
      <c r="C155" s="862"/>
      <c r="D155" s="113" t="s">
        <v>50</v>
      </c>
      <c r="E155" s="113" t="s">
        <v>34</v>
      </c>
      <c r="F155" s="52" t="s">
        <v>2105</v>
      </c>
      <c r="G155" s="8" t="s">
        <v>53</v>
      </c>
      <c r="H155" s="8" t="s">
        <v>37</v>
      </c>
      <c r="I155" s="167" t="s">
        <v>37</v>
      </c>
      <c r="J155" s="8" t="s">
        <v>2106</v>
      </c>
      <c r="K155" s="167"/>
      <c r="L155" s="167" t="s">
        <v>2107</v>
      </c>
      <c r="M155" s="167"/>
      <c r="N155" s="167"/>
      <c r="O155" s="564" t="s">
        <v>240</v>
      </c>
      <c r="P155" s="59" t="s">
        <v>2108</v>
      </c>
      <c r="Q155" s="422" t="s">
        <v>1433</v>
      </c>
      <c r="R155" s="423" t="s">
        <v>2109</v>
      </c>
      <c r="S155" s="424" t="s">
        <v>2110</v>
      </c>
      <c r="T155" s="421" t="s">
        <v>2111</v>
      </c>
      <c r="U155" s="421" t="s">
        <v>45</v>
      </c>
      <c r="V155" s="421" t="s">
        <v>45</v>
      </c>
      <c r="W155" s="283"/>
      <c r="X155" s="294"/>
      <c r="Y155" s="497" t="s">
        <v>2112</v>
      </c>
      <c r="Z155" s="494">
        <v>1</v>
      </c>
      <c r="AA155" s="532"/>
    </row>
    <row r="156" spans="1:27" ht="10.5" customHeight="1" x14ac:dyDescent="0.25">
      <c r="A156" s="897"/>
      <c r="B156" s="915" t="s">
        <v>2113</v>
      </c>
      <c r="C156" s="875" t="s">
        <v>2114</v>
      </c>
      <c r="D156" s="2" t="s">
        <v>33</v>
      </c>
      <c r="E156" s="2" t="s">
        <v>49</v>
      </c>
      <c r="F156" s="2" t="s">
        <v>39</v>
      </c>
      <c r="G156" s="2" t="s">
        <v>39</v>
      </c>
      <c r="H156" s="2" t="s">
        <v>39</v>
      </c>
      <c r="I156" s="2" t="s">
        <v>39</v>
      </c>
      <c r="J156" s="2" t="s">
        <v>39</v>
      </c>
      <c r="K156" s="2" t="s">
        <v>39</v>
      </c>
      <c r="L156" s="2" t="s">
        <v>39</v>
      </c>
      <c r="M156" s="2" t="s">
        <v>39</v>
      </c>
      <c r="N156" s="2" t="s">
        <v>39</v>
      </c>
      <c r="O156" s="2" t="s">
        <v>39</v>
      </c>
      <c r="P156" s="2" t="s">
        <v>39</v>
      </c>
      <c r="Q156" s="14" t="s">
        <v>39</v>
      </c>
      <c r="R156" s="14" t="s">
        <v>39</v>
      </c>
      <c r="S156" s="14" t="s">
        <v>39</v>
      </c>
      <c r="T156" s="14" t="s">
        <v>39</v>
      </c>
      <c r="U156" s="14" t="s">
        <v>39</v>
      </c>
      <c r="V156" s="14" t="s">
        <v>39</v>
      </c>
      <c r="W156" s="2" t="s">
        <v>39</v>
      </c>
      <c r="X156" s="62" t="s">
        <v>39</v>
      </c>
      <c r="Y156" s="186" t="s">
        <v>39</v>
      </c>
      <c r="Z156" s="97" t="s">
        <v>39</v>
      </c>
      <c r="AA156" s="90" t="s">
        <v>39</v>
      </c>
    </row>
    <row r="157" spans="1:27" ht="10.5" customHeight="1" x14ac:dyDescent="0.25">
      <c r="A157" s="897"/>
      <c r="B157" s="869"/>
      <c r="C157" s="861"/>
      <c r="D157" s="7" t="s">
        <v>48</v>
      </c>
      <c r="E157" s="7" t="s">
        <v>49</v>
      </c>
      <c r="F157" s="7" t="s">
        <v>39</v>
      </c>
      <c r="G157" s="7" t="s">
        <v>39</v>
      </c>
      <c r="H157" s="7" t="s">
        <v>39</v>
      </c>
      <c r="I157" s="7" t="s">
        <v>39</v>
      </c>
      <c r="J157" s="7" t="s">
        <v>39</v>
      </c>
      <c r="K157" s="7" t="s">
        <v>39</v>
      </c>
      <c r="L157" s="7" t="s">
        <v>39</v>
      </c>
      <c r="M157" s="7" t="s">
        <v>39</v>
      </c>
      <c r="N157" s="7" t="s">
        <v>39</v>
      </c>
      <c r="O157" s="6" t="s">
        <v>39</v>
      </c>
      <c r="P157" s="6" t="s">
        <v>39</v>
      </c>
      <c r="Q157" s="6" t="s">
        <v>39</v>
      </c>
      <c r="R157" s="6" t="s">
        <v>39</v>
      </c>
      <c r="S157" s="6" t="s">
        <v>39</v>
      </c>
      <c r="T157" s="7" t="s">
        <v>39</v>
      </c>
      <c r="U157" s="7" t="s">
        <v>39</v>
      </c>
      <c r="V157" s="7" t="s">
        <v>39</v>
      </c>
      <c r="W157" s="7" t="s">
        <v>39</v>
      </c>
      <c r="X157" s="61" t="s">
        <v>39</v>
      </c>
      <c r="Y157" s="184" t="s">
        <v>39</v>
      </c>
      <c r="Z157" s="96" t="s">
        <v>39</v>
      </c>
      <c r="AA157" s="98" t="s">
        <v>39</v>
      </c>
    </row>
    <row r="158" spans="1:27" ht="155.25" customHeight="1" thickBot="1" x14ac:dyDescent="0.3">
      <c r="A158" s="897"/>
      <c r="B158" s="869"/>
      <c r="C158" s="862"/>
      <c r="D158" s="113" t="s">
        <v>50</v>
      </c>
      <c r="E158" s="113" t="s">
        <v>34</v>
      </c>
      <c r="F158" s="52" t="s">
        <v>2115</v>
      </c>
      <c r="G158" s="8" t="s">
        <v>53</v>
      </c>
      <c r="H158" s="8" t="s">
        <v>37</v>
      </c>
      <c r="I158" s="167" t="s">
        <v>2116</v>
      </c>
      <c r="J158" s="8" t="s">
        <v>2117</v>
      </c>
      <c r="K158" s="126" t="s">
        <v>36</v>
      </c>
      <c r="L158" s="126" t="s">
        <v>36</v>
      </c>
      <c r="M158" s="126" t="s">
        <v>36</v>
      </c>
      <c r="N158" s="126" t="s">
        <v>36</v>
      </c>
      <c r="O158" s="565" t="s">
        <v>2118</v>
      </c>
      <c r="P158" s="59" t="s">
        <v>187</v>
      </c>
      <c r="Q158" s="280" t="s">
        <v>2119</v>
      </c>
      <c r="R158" s="355" t="s">
        <v>2120</v>
      </c>
      <c r="S158" s="3" t="s">
        <v>2121</v>
      </c>
      <c r="T158" s="357" t="s">
        <v>2122</v>
      </c>
      <c r="U158" s="380" t="s">
        <v>90</v>
      </c>
      <c r="V158" s="380" t="s">
        <v>45</v>
      </c>
      <c r="W158" s="283"/>
      <c r="X158" s="294"/>
      <c r="Y158" s="497" t="s">
        <v>2123</v>
      </c>
      <c r="Z158" s="494">
        <v>1</v>
      </c>
      <c r="AA158" s="532"/>
    </row>
    <row r="159" spans="1:27" ht="10.5" customHeight="1" x14ac:dyDescent="0.25">
      <c r="A159" s="897"/>
      <c r="B159" s="869"/>
      <c r="C159" s="875" t="s">
        <v>2124</v>
      </c>
      <c r="D159" s="41" t="s">
        <v>33</v>
      </c>
      <c r="E159" s="41" t="s">
        <v>49</v>
      </c>
      <c r="F159" s="2" t="s">
        <v>39</v>
      </c>
      <c r="G159" s="2" t="s">
        <v>39</v>
      </c>
      <c r="H159" s="2" t="s">
        <v>39</v>
      </c>
      <c r="I159" s="2" t="s">
        <v>39</v>
      </c>
      <c r="J159" s="2" t="s">
        <v>39</v>
      </c>
      <c r="K159" s="2" t="s">
        <v>39</v>
      </c>
      <c r="L159" s="2" t="s">
        <v>39</v>
      </c>
      <c r="M159" s="2" t="s">
        <v>39</v>
      </c>
      <c r="N159" s="2" t="s">
        <v>39</v>
      </c>
      <c r="O159" s="43" t="s">
        <v>39</v>
      </c>
      <c r="P159" s="43" t="s">
        <v>39</v>
      </c>
      <c r="Q159" s="43" t="s">
        <v>39</v>
      </c>
      <c r="R159" s="43" t="s">
        <v>39</v>
      </c>
      <c r="S159" s="43" t="s">
        <v>39</v>
      </c>
      <c r="T159" s="2" t="s">
        <v>39</v>
      </c>
      <c r="U159" s="2" t="s">
        <v>39</v>
      </c>
      <c r="V159" s="2" t="s">
        <v>39</v>
      </c>
      <c r="W159" s="2" t="s">
        <v>39</v>
      </c>
      <c r="X159" s="62" t="s">
        <v>39</v>
      </c>
      <c r="Y159" s="186" t="s">
        <v>39</v>
      </c>
      <c r="Z159" s="97" t="s">
        <v>39</v>
      </c>
      <c r="AA159" s="90" t="s">
        <v>39</v>
      </c>
    </row>
    <row r="160" spans="1:27" ht="29.25" customHeight="1" x14ac:dyDescent="0.25">
      <c r="A160" s="897"/>
      <c r="B160" s="869"/>
      <c r="C160" s="861"/>
      <c r="D160" s="12" t="s">
        <v>48</v>
      </c>
      <c r="E160" s="12" t="s">
        <v>34</v>
      </c>
      <c r="F160" s="48" t="s">
        <v>2125</v>
      </c>
      <c r="G160" s="1" t="s">
        <v>36</v>
      </c>
      <c r="H160" s="1" t="s">
        <v>37</v>
      </c>
      <c r="I160" s="23" t="s">
        <v>36</v>
      </c>
      <c r="J160" s="92" t="s">
        <v>1729</v>
      </c>
      <c r="K160" s="206" t="s">
        <v>36</v>
      </c>
      <c r="L160" s="206" t="s">
        <v>36</v>
      </c>
      <c r="M160" s="206" t="s">
        <v>36</v>
      </c>
      <c r="N160" s="206" t="s">
        <v>36</v>
      </c>
      <c r="O160" s="214" t="s">
        <v>39</v>
      </c>
      <c r="P160" s="699" t="s">
        <v>187</v>
      </c>
      <c r="Q160" s="214" t="s">
        <v>1553</v>
      </c>
      <c r="R160" s="124" t="s">
        <v>2126</v>
      </c>
      <c r="S160" s="702" t="s">
        <v>861</v>
      </c>
      <c r="T160" s="206" t="s">
        <v>53</v>
      </c>
      <c r="U160" s="206" t="s">
        <v>90</v>
      </c>
      <c r="V160" s="206" t="s">
        <v>39</v>
      </c>
      <c r="W160" s="207" t="s">
        <v>2127</v>
      </c>
      <c r="X160" s="352" t="s">
        <v>2128</v>
      </c>
      <c r="Y160" s="340" t="s">
        <v>2129</v>
      </c>
      <c r="Z160" s="317">
        <v>4</v>
      </c>
      <c r="AA160" s="125"/>
    </row>
    <row r="161" spans="1:27" ht="85.5" customHeight="1" thickBot="1" x14ac:dyDescent="0.3">
      <c r="A161" s="898"/>
      <c r="B161" s="870"/>
      <c r="C161" s="874"/>
      <c r="D161" s="233" t="s">
        <v>50</v>
      </c>
      <c r="E161" s="233" t="s">
        <v>34</v>
      </c>
      <c r="F161" s="49" t="s">
        <v>2130</v>
      </c>
      <c r="G161" s="3" t="s">
        <v>36</v>
      </c>
      <c r="H161" s="3" t="s">
        <v>37</v>
      </c>
      <c r="I161" s="280" t="s">
        <v>36</v>
      </c>
      <c r="J161" s="53" t="s">
        <v>1729</v>
      </c>
      <c r="K161" s="281" t="s">
        <v>36</v>
      </c>
      <c r="L161" s="281" t="s">
        <v>36</v>
      </c>
      <c r="M161" s="281" t="s">
        <v>36</v>
      </c>
      <c r="N161" s="281" t="s">
        <v>36</v>
      </c>
      <c r="O161" s="565" t="s">
        <v>2131</v>
      </c>
      <c r="P161" s="700"/>
      <c r="Q161" s="280" t="s">
        <v>2119</v>
      </c>
      <c r="R161" s="284" t="s">
        <v>2132</v>
      </c>
      <c r="S161" s="703"/>
      <c r="T161" s="281" t="s">
        <v>2133</v>
      </c>
      <c r="U161" s="281" t="s">
        <v>90</v>
      </c>
      <c r="V161" s="281" t="s">
        <v>70</v>
      </c>
      <c r="W161" s="280" t="s">
        <v>2134</v>
      </c>
      <c r="X161" s="466" t="s">
        <v>2135</v>
      </c>
      <c r="Y161" s="528" t="s">
        <v>2136</v>
      </c>
      <c r="Z161" s="493">
        <v>1</v>
      </c>
      <c r="AA161" s="530"/>
    </row>
  </sheetData>
  <mergeCells count="258">
    <mergeCell ref="U1:U2"/>
    <mergeCell ref="V1:V2"/>
    <mergeCell ref="V60:V61"/>
    <mergeCell ref="V79:V80"/>
    <mergeCell ref="V81:V82"/>
    <mergeCell ref="V83:V84"/>
    <mergeCell ref="V85:V86"/>
    <mergeCell ref="V104:V105"/>
    <mergeCell ref="X104:X105"/>
    <mergeCell ref="Y104:Y105"/>
    <mergeCell ref="W60:W61"/>
    <mergeCell ref="X60:X61"/>
    <mergeCell ref="U81:U82"/>
    <mergeCell ref="U104:U105"/>
    <mergeCell ref="Z104:Z105"/>
    <mergeCell ref="AA104:AA105"/>
    <mergeCell ref="Y83:Y84"/>
    <mergeCell ref="Z83:Z84"/>
    <mergeCell ref="AA83:AA84"/>
    <mergeCell ref="U79:U80"/>
    <mergeCell ref="W79:W80"/>
    <mergeCell ref="X79:X80"/>
    <mergeCell ref="W104:W105"/>
    <mergeCell ref="AA85:AA86"/>
    <mergeCell ref="Y60:Y61"/>
    <mergeCell ref="Z60:Z61"/>
    <mergeCell ref="Y85:Y86"/>
    <mergeCell ref="Z85:Z86"/>
    <mergeCell ref="Y79:Y80"/>
    <mergeCell ref="Z79:Z80"/>
    <mergeCell ref="Z81:Z82"/>
    <mergeCell ref="F148:F149"/>
    <mergeCell ref="F126:F128"/>
    <mergeCell ref="P126:P128"/>
    <mergeCell ref="S126:S128"/>
    <mergeCell ref="P144:P145"/>
    <mergeCell ref="S144:S145"/>
    <mergeCell ref="P148:P149"/>
    <mergeCell ref="S148:S149"/>
    <mergeCell ref="P141:P142"/>
    <mergeCell ref="S141:S142"/>
    <mergeCell ref="F130:F131"/>
    <mergeCell ref="S130:S131"/>
    <mergeCell ref="P130:P131"/>
    <mergeCell ref="J130:J131"/>
    <mergeCell ref="J60:J61"/>
    <mergeCell ref="J79:J80"/>
    <mergeCell ref="F48:F50"/>
    <mergeCell ref="J77:J78"/>
    <mergeCell ref="N60:N61"/>
    <mergeCell ref="F39:F41"/>
    <mergeCell ref="A36:A78"/>
    <mergeCell ref="P39:P41"/>
    <mergeCell ref="S39:S41"/>
    <mergeCell ref="Q60:Q61"/>
    <mergeCell ref="R60:R61"/>
    <mergeCell ref="F45:F47"/>
    <mergeCell ref="J46:J47"/>
    <mergeCell ref="P45:P47"/>
    <mergeCell ref="J49:J50"/>
    <mergeCell ref="J40:J41"/>
    <mergeCell ref="F77:F78"/>
    <mergeCell ref="E60:E61"/>
    <mergeCell ref="D60:D61"/>
    <mergeCell ref="F64:F65"/>
    <mergeCell ref="B79:B93"/>
    <mergeCell ref="B70:B78"/>
    <mergeCell ref="C88:C90"/>
    <mergeCell ref="C91:C93"/>
    <mergeCell ref="F52:F53"/>
    <mergeCell ref="F54:F56"/>
    <mergeCell ref="A3:A35"/>
    <mergeCell ref="C36:C38"/>
    <mergeCell ref="C39:C41"/>
    <mergeCell ref="C3:C5"/>
    <mergeCell ref="C24:C26"/>
    <mergeCell ref="B27:B35"/>
    <mergeCell ref="C27:C29"/>
    <mergeCell ref="C42:C44"/>
    <mergeCell ref="C30:C32"/>
    <mergeCell ref="C33:C35"/>
    <mergeCell ref="C57:C59"/>
    <mergeCell ref="C48:C50"/>
    <mergeCell ref="C51:C53"/>
    <mergeCell ref="C70:C72"/>
    <mergeCell ref="B3:B26"/>
    <mergeCell ref="C6:C8"/>
    <mergeCell ref="C67:C69"/>
    <mergeCell ref="C73:C75"/>
    <mergeCell ref="C76:C78"/>
    <mergeCell ref="C60:C63"/>
    <mergeCell ref="C9:C11"/>
    <mergeCell ref="C18:C20"/>
    <mergeCell ref="C21:C23"/>
    <mergeCell ref="C54:C56"/>
    <mergeCell ref="C45:C47"/>
    <mergeCell ref="A153:A161"/>
    <mergeCell ref="A79:A128"/>
    <mergeCell ref="A129:A146"/>
    <mergeCell ref="C147:C149"/>
    <mergeCell ref="B94:B109"/>
    <mergeCell ref="C94:C96"/>
    <mergeCell ref="C153:C155"/>
    <mergeCell ref="C156:C158"/>
    <mergeCell ref="C79:C84"/>
    <mergeCell ref="C85:C87"/>
    <mergeCell ref="C100:C102"/>
    <mergeCell ref="D104:D105"/>
    <mergeCell ref="C103:C106"/>
    <mergeCell ref="C150:C152"/>
    <mergeCell ref="B147:B152"/>
    <mergeCell ref="A147:A152"/>
    <mergeCell ref="B129:B140"/>
    <mergeCell ref="C141:C143"/>
    <mergeCell ref="C144:C146"/>
    <mergeCell ref="B141:B146"/>
    <mergeCell ref="C129:C131"/>
    <mergeCell ref="C132:C134"/>
    <mergeCell ref="C135:C137"/>
    <mergeCell ref="C138:C140"/>
    <mergeCell ref="C120:C122"/>
    <mergeCell ref="C107:C109"/>
    <mergeCell ref="C123:C125"/>
    <mergeCell ref="C113:C116"/>
    <mergeCell ref="C110:C112"/>
    <mergeCell ref="D113:D114"/>
    <mergeCell ref="X85:X86"/>
    <mergeCell ref="M81:M82"/>
    <mergeCell ref="N81:N82"/>
    <mergeCell ref="K81:K82"/>
    <mergeCell ref="R81:R82"/>
    <mergeCell ref="U85:U86"/>
    <mergeCell ref="P160:P161"/>
    <mergeCell ref="S160:S161"/>
    <mergeCell ref="C117:C119"/>
    <mergeCell ref="L81:L82"/>
    <mergeCell ref="F120:F121"/>
    <mergeCell ref="F141:F142"/>
    <mergeCell ref="F144:F145"/>
    <mergeCell ref="C97:C99"/>
    <mergeCell ref="T85:T86"/>
    <mergeCell ref="Q83:Q84"/>
    <mergeCell ref="J81:J84"/>
    <mergeCell ref="R83:R84"/>
    <mergeCell ref="S79:S84"/>
    <mergeCell ref="P120:P121"/>
    <mergeCell ref="S120:S121"/>
    <mergeCell ref="P88:P90"/>
    <mergeCell ref="S88:S90"/>
    <mergeCell ref="K79:K80"/>
    <mergeCell ref="S1:S2"/>
    <mergeCell ref="T1:T2"/>
    <mergeCell ref="C159:C161"/>
    <mergeCell ref="B153:B155"/>
    <mergeCell ref="B156:B161"/>
    <mergeCell ref="E104:E105"/>
    <mergeCell ref="C126:C128"/>
    <mergeCell ref="B120:B128"/>
    <mergeCell ref="S110:S112"/>
    <mergeCell ref="B110:B119"/>
    <mergeCell ref="F1:F2"/>
    <mergeCell ref="K60:K61"/>
    <mergeCell ref="L60:L61"/>
    <mergeCell ref="M60:M61"/>
    <mergeCell ref="B36:B69"/>
    <mergeCell ref="C64:C66"/>
    <mergeCell ref="G1:G2"/>
    <mergeCell ref="H1:H2"/>
    <mergeCell ref="I1:I2"/>
    <mergeCell ref="J1:J2"/>
    <mergeCell ref="K1:N1"/>
    <mergeCell ref="F34:F35"/>
    <mergeCell ref="C12:C14"/>
    <mergeCell ref="C15:C17"/>
    <mergeCell ref="AA60:AA61"/>
    <mergeCell ref="AA79:AA80"/>
    <mergeCell ref="AA81:AA82"/>
    <mergeCell ref="P52:P53"/>
    <mergeCell ref="U60:U61"/>
    <mergeCell ref="S9:S10"/>
    <mergeCell ref="S45:S47"/>
    <mergeCell ref="S25:S26"/>
    <mergeCell ref="P48:P50"/>
    <mergeCell ref="S48:S50"/>
    <mergeCell ref="W81:W82"/>
    <mergeCell ref="X81:X82"/>
    <mergeCell ref="T60:T61"/>
    <mergeCell ref="P64:P65"/>
    <mergeCell ref="S64:S65"/>
    <mergeCell ref="P34:P35"/>
    <mergeCell ref="S34:S35"/>
    <mergeCell ref="P54:P56"/>
    <mergeCell ref="S54:S56"/>
    <mergeCell ref="S52:S53"/>
    <mergeCell ref="S60:S63"/>
    <mergeCell ref="P60:P63"/>
    <mergeCell ref="Q81:Q82"/>
    <mergeCell ref="T81:T82"/>
    <mergeCell ref="F88:F90"/>
    <mergeCell ref="D79:D80"/>
    <mergeCell ref="E79:E80"/>
    <mergeCell ref="K83:K84"/>
    <mergeCell ref="L83:L84"/>
    <mergeCell ref="M83:M84"/>
    <mergeCell ref="N83:N84"/>
    <mergeCell ref="P79:P84"/>
    <mergeCell ref="L79:L80"/>
    <mergeCell ref="M79:M80"/>
    <mergeCell ref="N79:N80"/>
    <mergeCell ref="D81:D82"/>
    <mergeCell ref="E81:E82"/>
    <mergeCell ref="D83:D84"/>
    <mergeCell ref="E83:E84"/>
    <mergeCell ref="T83:T84"/>
    <mergeCell ref="U83:U84"/>
    <mergeCell ref="W83:W84"/>
    <mergeCell ref="W85:W86"/>
    <mergeCell ref="R104:R105"/>
    <mergeCell ref="T104:T105"/>
    <mergeCell ref="P77:P78"/>
    <mergeCell ref="S77:S78"/>
    <mergeCell ref="Q101:Q102"/>
    <mergeCell ref="Q79:Q80"/>
    <mergeCell ref="R79:R80"/>
    <mergeCell ref="E113:E114"/>
    <mergeCell ref="F113:F114"/>
    <mergeCell ref="S113:S114"/>
    <mergeCell ref="G113:G114"/>
    <mergeCell ref="H113:H114"/>
    <mergeCell ref="P104:P106"/>
    <mergeCell ref="P110:P112"/>
    <mergeCell ref="S104:S106"/>
    <mergeCell ref="Q104:Q105"/>
    <mergeCell ref="F110:F112"/>
    <mergeCell ref="W1:X1"/>
    <mergeCell ref="Y1:Z1"/>
    <mergeCell ref="AA1:AA2"/>
    <mergeCell ref="O1:O2"/>
    <mergeCell ref="O60:O61"/>
    <mergeCell ref="O79:O80"/>
    <mergeCell ref="O81:O82"/>
    <mergeCell ref="O83:O84"/>
    <mergeCell ref="A1:A2"/>
    <mergeCell ref="B1:B2"/>
    <mergeCell ref="C1:C2"/>
    <mergeCell ref="D1:D2"/>
    <mergeCell ref="E1:E2"/>
    <mergeCell ref="P1:P2"/>
    <mergeCell ref="Q1:Q2"/>
    <mergeCell ref="R1:R2"/>
    <mergeCell ref="X83:X84"/>
    <mergeCell ref="P9:P11"/>
    <mergeCell ref="F9:F11"/>
    <mergeCell ref="J9:J11"/>
    <mergeCell ref="F25:F26"/>
    <mergeCell ref="P25:P26"/>
    <mergeCell ref="J25:J26"/>
    <mergeCell ref="T79:T80"/>
  </mergeCells>
  <hyperlinks>
    <hyperlink ref="Q70" r:id="rId1" display="https://www.slov-lex.sk/pravne-predpisy/SK/ZZ/2022/257/20220901.html" xr:uid="{00000000-0004-0000-0200-000000000000}"/>
  </hyperlinks>
  <pageMargins left="0.7" right="0.7" top="0.75" bottom="0.75" header="0.3" footer="0.3"/>
  <pageSetup paperSize="9" orientation="portrait" r:id="rId2"/>
  <ignoredErrors>
    <ignoredError sqref="D3:E3 D17:E18 D21:E21 D38:E38 D39:D40 D44:E44 E48:E49 D4:D13 H10:H13 H8 D20 G18 G22:N23 D22:D23 G21:H21 G25:H30 D24:E25 D27:D30 H39:H40 D60:E62 D54:D59 E79:E82 D87:E87 D110:E113 D117:E119 D45:D46 H77:H82 G77 D79:D82 D64:D77 G70:H73 D88:D96 H88:H95 G95 G104:H105 H101 D104:D106 D100:D103 D107:D109 H109:H113 G127:H130 H125:H126 G141:H145 H45:H49 D42:D43 D85:D86 D115:D116 H119:H121 H148:H150 H155:H158 D52:E53 D63:E63 G54:H64 D97:E99 G97:H99 G107:H108 H106 D120:D130 W22:Z23 G160:H161 I88:J88 H3:I3 I18 K9:N9 L88 N88 N18 I30:N30 I42:N43 K54:N54 I70:N70 K73:N76 I80 I110:N110 I122:N124 I132:N134 I136:N138 J135:N135 K18:L18 I45 K45:N45 I48 I146:N147 I144 M144 K80:N80 I114:N114 J113:N113 D152:D161 D32:D37 J120:N120 I140:N143 I32:N33 I36:N37 J34 J111 I150:N150 D15:D16 D132:D150 G132:H139 T22:U23 D48:D49 D51 J149 H15:H18 I126:N126 J125 J35" numberStoredAsText="1"/>
    <ignoredError sqref="I39" twoDigitTextYear="1"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56"/>
  <sheetViews>
    <sheetView zoomScale="80" zoomScaleNormal="80" workbookViewId="0">
      <pane xSplit="5" ySplit="2" topLeftCell="F3" activePane="bottomRight" state="frozen"/>
      <selection pane="topRight" activeCell="F1" sqref="F1"/>
      <selection pane="bottomLeft" activeCell="A3" sqref="A3"/>
      <selection pane="bottomRight" sqref="A1:A2"/>
    </sheetView>
  </sheetViews>
  <sheetFormatPr defaultColWidth="9.140625" defaultRowHeight="15" x14ac:dyDescent="0.25"/>
  <cols>
    <col min="1" max="1" width="14.7109375" style="84" customWidth="1"/>
    <col min="2" max="2" width="19.28515625" style="84" customWidth="1"/>
    <col min="3" max="3" width="28.5703125" style="84" customWidth="1"/>
    <col min="4" max="4" width="6.85546875" style="84" customWidth="1"/>
    <col min="5" max="5" width="14.28515625" style="84" customWidth="1"/>
    <col min="6" max="6" width="37" style="84" customWidth="1"/>
    <col min="7" max="8" width="10" style="84" customWidth="1"/>
    <col min="9" max="9" width="9.28515625" style="84" customWidth="1"/>
    <col min="10" max="10" width="19.85546875" style="84" customWidth="1"/>
    <col min="11" max="13" width="10" style="84" customWidth="1"/>
    <col min="14" max="15" width="11.140625" style="84" customWidth="1"/>
    <col min="16" max="16" width="10.5703125" style="84" customWidth="1"/>
    <col min="17" max="17" width="17.28515625" style="84" customWidth="1"/>
    <col min="18" max="18" width="80.140625" style="84" customWidth="1"/>
    <col min="19" max="19" width="13" style="84" customWidth="1"/>
    <col min="20" max="20" width="21.5703125" style="84" customWidth="1"/>
    <col min="21" max="22" width="15.5703125" style="84" customWidth="1"/>
    <col min="23" max="23" width="43" style="84" customWidth="1"/>
    <col min="24" max="24" width="37.28515625" style="84" customWidth="1"/>
    <col min="25" max="25" width="69.85546875" style="84" customWidth="1"/>
    <col min="26" max="26" width="16.42578125" style="84" customWidth="1"/>
    <col min="27" max="27" width="66.85546875" style="86" customWidth="1"/>
    <col min="28" max="16384" width="9.140625" style="84"/>
  </cols>
  <sheetData>
    <row r="1" spans="1:27" customFormat="1" ht="43.5" customHeight="1" x14ac:dyDescent="0.25">
      <c r="A1" s="1077" t="s">
        <v>0</v>
      </c>
      <c r="B1" s="1045" t="s">
        <v>1</v>
      </c>
      <c r="C1" s="1045" t="s">
        <v>2</v>
      </c>
      <c r="D1" s="1079" t="s">
        <v>3</v>
      </c>
      <c r="E1" s="1081" t="s">
        <v>4</v>
      </c>
      <c r="F1" s="1099" t="s">
        <v>5</v>
      </c>
      <c r="G1" s="1072" t="s">
        <v>6</v>
      </c>
      <c r="H1" s="1072" t="s">
        <v>7</v>
      </c>
      <c r="I1" s="1072" t="s">
        <v>8</v>
      </c>
      <c r="J1" s="1074" t="s">
        <v>9</v>
      </c>
      <c r="K1" s="1074" t="s">
        <v>10</v>
      </c>
      <c r="L1" s="1074"/>
      <c r="M1" s="1074"/>
      <c r="N1" s="1076"/>
      <c r="O1" s="1047" t="s">
        <v>11</v>
      </c>
      <c r="P1" s="1049" t="s">
        <v>12</v>
      </c>
      <c r="Q1" s="1051" t="s">
        <v>13</v>
      </c>
      <c r="R1" s="1037" t="s">
        <v>14</v>
      </c>
      <c r="S1" s="1037" t="s">
        <v>15</v>
      </c>
      <c r="T1" s="1037" t="s">
        <v>16</v>
      </c>
      <c r="U1" s="1039" t="s">
        <v>17</v>
      </c>
      <c r="V1" s="1039" t="s">
        <v>18</v>
      </c>
      <c r="W1" s="1041" t="s">
        <v>19</v>
      </c>
      <c r="X1" s="1042"/>
      <c r="Y1" s="1043" t="s">
        <v>20</v>
      </c>
      <c r="Z1" s="1044"/>
      <c r="AA1" s="1045" t="s">
        <v>21</v>
      </c>
    </row>
    <row r="2" spans="1:27" customFormat="1" ht="59.25" customHeight="1" thickBot="1" x14ac:dyDescent="0.3">
      <c r="A2" s="1078"/>
      <c r="B2" s="1046"/>
      <c r="C2" s="1046"/>
      <c r="D2" s="1080"/>
      <c r="E2" s="1082"/>
      <c r="F2" s="1100"/>
      <c r="G2" s="1073"/>
      <c r="H2" s="1073"/>
      <c r="I2" s="1073"/>
      <c r="J2" s="1075"/>
      <c r="K2" s="47" t="s">
        <v>22</v>
      </c>
      <c r="L2" s="47" t="s">
        <v>23</v>
      </c>
      <c r="M2" s="47" t="s">
        <v>24</v>
      </c>
      <c r="N2" s="558" t="s">
        <v>25</v>
      </c>
      <c r="O2" s="1048"/>
      <c r="P2" s="1050"/>
      <c r="Q2" s="1052"/>
      <c r="R2" s="1038"/>
      <c r="S2" s="1038"/>
      <c r="T2" s="1038"/>
      <c r="U2" s="1040"/>
      <c r="V2" s="1040"/>
      <c r="W2" s="65" t="s">
        <v>26</v>
      </c>
      <c r="X2" s="78" t="s">
        <v>27</v>
      </c>
      <c r="Y2" s="189" t="s">
        <v>28</v>
      </c>
      <c r="Z2" s="103" t="s">
        <v>29</v>
      </c>
      <c r="AA2" s="1046"/>
    </row>
    <row r="3" spans="1:27" s="85" customFormat="1" ht="22.5" customHeight="1" thickBot="1" x14ac:dyDescent="0.3">
      <c r="A3" s="896" t="s">
        <v>2137</v>
      </c>
      <c r="B3" s="915" t="s">
        <v>2138</v>
      </c>
      <c r="C3" s="1134" t="s">
        <v>2139</v>
      </c>
      <c r="D3" s="119" t="s">
        <v>33</v>
      </c>
      <c r="E3" s="119" t="s">
        <v>34</v>
      </c>
      <c r="F3" s="727" t="s">
        <v>2140</v>
      </c>
      <c r="G3" s="5" t="s">
        <v>36</v>
      </c>
      <c r="H3" s="5" t="s">
        <v>37</v>
      </c>
      <c r="I3" s="143" t="s">
        <v>36</v>
      </c>
      <c r="J3" s="5" t="s">
        <v>485</v>
      </c>
      <c r="K3" s="5" t="s">
        <v>36</v>
      </c>
      <c r="L3" s="5" t="s">
        <v>36</v>
      </c>
      <c r="M3" s="5" t="s">
        <v>36</v>
      </c>
      <c r="N3" s="5" t="s">
        <v>36</v>
      </c>
      <c r="O3" s="44" t="s">
        <v>39</v>
      </c>
      <c r="P3" s="726" t="s">
        <v>2141</v>
      </c>
      <c r="Q3" s="5" t="s">
        <v>2142</v>
      </c>
      <c r="R3" s="36" t="s">
        <v>2143</v>
      </c>
      <c r="S3" s="5" t="s">
        <v>2144</v>
      </c>
      <c r="T3" s="36" t="s">
        <v>2145</v>
      </c>
      <c r="U3" s="34" t="s">
        <v>90</v>
      </c>
      <c r="V3" s="34" t="s">
        <v>39</v>
      </c>
      <c r="W3" s="36" t="s">
        <v>2146</v>
      </c>
      <c r="X3" s="147" t="s">
        <v>2147</v>
      </c>
      <c r="Y3" s="190" t="s">
        <v>2148</v>
      </c>
      <c r="Z3" s="173">
        <v>2</v>
      </c>
      <c r="AA3" s="165"/>
    </row>
    <row r="4" spans="1:27" s="85" customFormat="1" ht="87" customHeight="1" x14ac:dyDescent="0.25">
      <c r="A4" s="897"/>
      <c r="B4" s="869"/>
      <c r="C4" s="1135"/>
      <c r="D4" s="12" t="s">
        <v>48</v>
      </c>
      <c r="E4" s="12" t="s">
        <v>139</v>
      </c>
      <c r="F4" s="729"/>
      <c r="G4" s="23" t="s">
        <v>39</v>
      </c>
      <c r="H4" s="23" t="s">
        <v>39</v>
      </c>
      <c r="I4" s="23" t="s">
        <v>37</v>
      </c>
      <c r="J4" s="23" t="s">
        <v>39</v>
      </c>
      <c r="K4" s="23" t="s">
        <v>39</v>
      </c>
      <c r="L4" s="23" t="s">
        <v>39</v>
      </c>
      <c r="M4" s="23" t="s">
        <v>39</v>
      </c>
      <c r="N4" s="23" t="s">
        <v>39</v>
      </c>
      <c r="O4" s="23" t="s">
        <v>39</v>
      </c>
      <c r="P4" s="712"/>
      <c r="Q4" s="299" t="s">
        <v>2142</v>
      </c>
      <c r="R4" s="366" t="s">
        <v>2149</v>
      </c>
      <c r="S4" s="5" t="s">
        <v>2144</v>
      </c>
      <c r="T4" s="299" t="s">
        <v>2150</v>
      </c>
      <c r="U4" s="299" t="s">
        <v>45</v>
      </c>
      <c r="V4" s="299" t="s">
        <v>45</v>
      </c>
      <c r="W4" s="299" t="s">
        <v>39</v>
      </c>
      <c r="X4" s="338" t="s">
        <v>2151</v>
      </c>
      <c r="Y4" s="377" t="s">
        <v>2152</v>
      </c>
      <c r="Z4" s="370" t="s">
        <v>218</v>
      </c>
      <c r="AA4" s="372" t="s">
        <v>2153</v>
      </c>
    </row>
    <row r="5" spans="1:27" s="85" customFormat="1" ht="13.5" customHeight="1" thickBot="1" x14ac:dyDescent="0.3">
      <c r="A5" s="897"/>
      <c r="B5" s="869"/>
      <c r="C5" s="1136"/>
      <c r="D5" s="6" t="s">
        <v>50</v>
      </c>
      <c r="E5" s="6" t="s">
        <v>49</v>
      </c>
      <c r="F5" s="6" t="s">
        <v>39</v>
      </c>
      <c r="G5" s="6" t="s">
        <v>39</v>
      </c>
      <c r="H5" s="6" t="s">
        <v>39</v>
      </c>
      <c r="I5" s="6" t="s">
        <v>39</v>
      </c>
      <c r="J5" s="6" t="s">
        <v>39</v>
      </c>
      <c r="K5" s="6" t="s">
        <v>39</v>
      </c>
      <c r="L5" s="6" t="s">
        <v>39</v>
      </c>
      <c r="M5" s="6" t="s">
        <v>39</v>
      </c>
      <c r="N5" s="6" t="s">
        <v>39</v>
      </c>
      <c r="O5" s="6" t="s">
        <v>39</v>
      </c>
      <c r="P5" s="6" t="s">
        <v>39</v>
      </c>
      <c r="Q5" s="6" t="s">
        <v>39</v>
      </c>
      <c r="R5" s="6" t="s">
        <v>39</v>
      </c>
      <c r="S5" s="6" t="s">
        <v>39</v>
      </c>
      <c r="T5" s="6" t="s">
        <v>39</v>
      </c>
      <c r="U5" s="6" t="s">
        <v>39</v>
      </c>
      <c r="V5" s="6" t="s">
        <v>39</v>
      </c>
      <c r="W5" s="6" t="s">
        <v>39</v>
      </c>
      <c r="X5" s="21" t="s">
        <v>39</v>
      </c>
      <c r="Y5" s="185" t="s">
        <v>39</v>
      </c>
      <c r="Z5" s="15" t="s">
        <v>39</v>
      </c>
      <c r="AA5" s="73" t="s">
        <v>39</v>
      </c>
    </row>
    <row r="6" spans="1:27" s="85" customFormat="1" ht="18" customHeight="1" x14ac:dyDescent="0.25">
      <c r="A6" s="897"/>
      <c r="B6" s="869"/>
      <c r="C6" s="1134" t="s">
        <v>2154</v>
      </c>
      <c r="D6" s="119" t="s">
        <v>33</v>
      </c>
      <c r="E6" s="119" t="s">
        <v>34</v>
      </c>
      <c r="F6" s="797" t="s">
        <v>2155</v>
      </c>
      <c r="G6" s="5" t="s">
        <v>36</v>
      </c>
      <c r="H6" s="5" t="s">
        <v>37</v>
      </c>
      <c r="I6" s="5" t="s">
        <v>37</v>
      </c>
      <c r="J6" s="5" t="s">
        <v>485</v>
      </c>
      <c r="K6" s="5" t="s">
        <v>36</v>
      </c>
      <c r="L6" s="5" t="s">
        <v>36</v>
      </c>
      <c r="M6" s="5" t="s">
        <v>36</v>
      </c>
      <c r="N6" s="5" t="s">
        <v>36</v>
      </c>
      <c r="O6" s="5" t="s">
        <v>39</v>
      </c>
      <c r="P6" s="698" t="s">
        <v>2141</v>
      </c>
      <c r="Q6" s="5" t="s">
        <v>2142</v>
      </c>
      <c r="R6" s="36" t="s">
        <v>2156</v>
      </c>
      <c r="S6" s="763" t="s">
        <v>2157</v>
      </c>
      <c r="T6" s="5" t="s">
        <v>53</v>
      </c>
      <c r="U6" s="34" t="s">
        <v>90</v>
      </c>
      <c r="V6" s="34" t="s">
        <v>39</v>
      </c>
      <c r="W6" s="36" t="s">
        <v>2158</v>
      </c>
      <c r="X6" s="147"/>
      <c r="Y6" s="190" t="s">
        <v>2159</v>
      </c>
      <c r="Z6" s="173">
        <v>2</v>
      </c>
      <c r="AA6" s="165"/>
    </row>
    <row r="7" spans="1:27" s="85" customFormat="1" ht="15.75" customHeight="1" x14ac:dyDescent="0.25">
      <c r="A7" s="897"/>
      <c r="B7" s="869"/>
      <c r="C7" s="1135"/>
      <c r="D7" s="12" t="s">
        <v>48</v>
      </c>
      <c r="E7" s="12" t="s">
        <v>34</v>
      </c>
      <c r="F7" s="771"/>
      <c r="G7" s="1" t="s">
        <v>53</v>
      </c>
      <c r="H7" s="1" t="s">
        <v>37</v>
      </c>
      <c r="I7" s="299" t="s">
        <v>37</v>
      </c>
      <c r="J7" s="23" t="s">
        <v>485</v>
      </c>
      <c r="K7" s="299" t="s">
        <v>36</v>
      </c>
      <c r="L7" s="299" t="s">
        <v>36</v>
      </c>
      <c r="M7" s="299" t="s">
        <v>36</v>
      </c>
      <c r="N7" s="299" t="s">
        <v>36</v>
      </c>
      <c r="O7" s="299" t="s">
        <v>39</v>
      </c>
      <c r="P7" s="699"/>
      <c r="Q7" s="299" t="s">
        <v>2142</v>
      </c>
      <c r="R7" s="300" t="s">
        <v>2160</v>
      </c>
      <c r="S7" s="702"/>
      <c r="T7" s="299" t="s">
        <v>53</v>
      </c>
      <c r="U7" s="376" t="s">
        <v>90</v>
      </c>
      <c r="V7" s="376" t="s">
        <v>39</v>
      </c>
      <c r="W7" s="299" t="s">
        <v>39</v>
      </c>
      <c r="X7" s="338" t="s">
        <v>39</v>
      </c>
      <c r="Y7" s="340" t="s">
        <v>2161</v>
      </c>
      <c r="Z7" s="317">
        <v>1</v>
      </c>
      <c r="AA7" s="374"/>
    </row>
    <row r="8" spans="1:27" s="85" customFormat="1" ht="50.25" customHeight="1" thickBot="1" x14ac:dyDescent="0.3">
      <c r="A8" s="897"/>
      <c r="B8" s="869"/>
      <c r="C8" s="1136"/>
      <c r="D8" s="113" t="s">
        <v>50</v>
      </c>
      <c r="E8" s="113" t="s">
        <v>34</v>
      </c>
      <c r="F8" s="754"/>
      <c r="G8" s="8" t="s">
        <v>53</v>
      </c>
      <c r="H8" s="8" t="s">
        <v>37</v>
      </c>
      <c r="I8" s="167" t="s">
        <v>53</v>
      </c>
      <c r="J8" s="8" t="s">
        <v>485</v>
      </c>
      <c r="K8" s="167" t="s">
        <v>53</v>
      </c>
      <c r="L8" s="167" t="s">
        <v>53</v>
      </c>
      <c r="M8" s="167" t="s">
        <v>53</v>
      </c>
      <c r="N8" s="167" t="s">
        <v>53</v>
      </c>
      <c r="O8" s="564" t="s">
        <v>53</v>
      </c>
      <c r="P8" s="711"/>
      <c r="Q8" s="167"/>
      <c r="R8" s="357" t="s">
        <v>2162</v>
      </c>
      <c r="S8" s="715"/>
      <c r="T8" s="357"/>
      <c r="U8" s="623" t="s">
        <v>2163</v>
      </c>
      <c r="V8" s="623" t="s">
        <v>70</v>
      </c>
      <c r="W8" s="357"/>
      <c r="X8" s="381"/>
      <c r="Y8" s="546" t="s">
        <v>2164</v>
      </c>
      <c r="Z8" s="518" t="s">
        <v>53</v>
      </c>
      <c r="AA8" s="541"/>
    </row>
    <row r="9" spans="1:27" s="85" customFormat="1" ht="10.5" customHeight="1" x14ac:dyDescent="0.25">
      <c r="A9" s="897"/>
      <c r="B9" s="869"/>
      <c r="C9" s="1134" t="s">
        <v>2165</v>
      </c>
      <c r="D9" s="2" t="s">
        <v>33</v>
      </c>
      <c r="E9" s="2" t="s">
        <v>49</v>
      </c>
      <c r="F9" s="41" t="s">
        <v>39</v>
      </c>
      <c r="G9" s="2" t="s">
        <v>39</v>
      </c>
      <c r="H9" s="2" t="s">
        <v>39</v>
      </c>
      <c r="I9" s="2" t="s">
        <v>39</v>
      </c>
      <c r="J9" s="2" t="s">
        <v>39</v>
      </c>
      <c r="K9" s="2" t="s">
        <v>39</v>
      </c>
      <c r="L9" s="2" t="s">
        <v>39</v>
      </c>
      <c r="M9" s="2" t="s">
        <v>39</v>
      </c>
      <c r="N9" s="2" t="s">
        <v>39</v>
      </c>
      <c r="O9" s="2" t="s">
        <v>39</v>
      </c>
      <c r="P9" s="2" t="s">
        <v>39</v>
      </c>
      <c r="Q9" s="2" t="s">
        <v>39</v>
      </c>
      <c r="R9" s="2" t="s">
        <v>39</v>
      </c>
      <c r="S9" s="2" t="s">
        <v>39</v>
      </c>
      <c r="T9" s="2" t="s">
        <v>39</v>
      </c>
      <c r="U9" s="2" t="s">
        <v>39</v>
      </c>
      <c r="V9" s="2" t="s">
        <v>39</v>
      </c>
      <c r="W9" s="2" t="s">
        <v>39</v>
      </c>
      <c r="X9" s="62" t="s">
        <v>39</v>
      </c>
      <c r="Y9" s="186" t="s">
        <v>39</v>
      </c>
      <c r="Z9" s="97" t="s">
        <v>39</v>
      </c>
      <c r="AA9" s="74" t="s">
        <v>39</v>
      </c>
    </row>
    <row r="10" spans="1:27" s="85" customFormat="1" ht="20.25" customHeight="1" x14ac:dyDescent="0.25">
      <c r="A10" s="897"/>
      <c r="B10" s="869"/>
      <c r="C10" s="1135"/>
      <c r="D10" s="12" t="s">
        <v>48</v>
      </c>
      <c r="E10" s="12" t="s">
        <v>34</v>
      </c>
      <c r="F10" s="754" t="s">
        <v>2166</v>
      </c>
      <c r="G10" s="1" t="s">
        <v>36</v>
      </c>
      <c r="H10" s="715" t="s">
        <v>37</v>
      </c>
      <c r="I10" s="23" t="s">
        <v>36</v>
      </c>
      <c r="J10" s="1106" t="s">
        <v>485</v>
      </c>
      <c r="K10" s="299" t="s">
        <v>39</v>
      </c>
      <c r="L10" s="299" t="s">
        <v>39</v>
      </c>
      <c r="M10" s="299" t="s">
        <v>39</v>
      </c>
      <c r="N10" s="299" t="s">
        <v>39</v>
      </c>
      <c r="O10" s="299" t="s">
        <v>39</v>
      </c>
      <c r="P10" s="711" t="s">
        <v>2167</v>
      </c>
      <c r="Q10" s="299" t="s">
        <v>2168</v>
      </c>
      <c r="R10" s="366" t="s">
        <v>2169</v>
      </c>
      <c r="S10" s="715" t="s">
        <v>2170</v>
      </c>
      <c r="T10" s="299" t="s">
        <v>2171</v>
      </c>
      <c r="U10" s="376" t="s">
        <v>79</v>
      </c>
      <c r="V10" s="376" t="s">
        <v>39</v>
      </c>
      <c r="W10" s="299" t="s">
        <v>2172</v>
      </c>
      <c r="X10" s="338" t="s">
        <v>2173</v>
      </c>
      <c r="Y10" s="340" t="s">
        <v>2174</v>
      </c>
      <c r="Z10" s="325">
        <v>4</v>
      </c>
      <c r="AA10" s="374" t="s">
        <v>2175</v>
      </c>
    </row>
    <row r="11" spans="1:27" s="85" customFormat="1" ht="173.25" customHeight="1" thickBot="1" x14ac:dyDescent="0.3">
      <c r="A11" s="897"/>
      <c r="B11" s="869"/>
      <c r="C11" s="1136"/>
      <c r="D11" s="371" t="s">
        <v>50</v>
      </c>
      <c r="E11" s="371" t="s">
        <v>139</v>
      </c>
      <c r="F11" s="963"/>
      <c r="G11" s="6" t="s">
        <v>39</v>
      </c>
      <c r="H11" s="762"/>
      <c r="I11" s="529" t="s">
        <v>36</v>
      </c>
      <c r="J11" s="1121"/>
      <c r="K11" s="167" t="s">
        <v>36</v>
      </c>
      <c r="L11" s="167" t="s">
        <v>36</v>
      </c>
      <c r="M11" s="167" t="s">
        <v>36</v>
      </c>
      <c r="N11" s="167" t="s">
        <v>36</v>
      </c>
      <c r="O11" s="566" t="s">
        <v>2176</v>
      </c>
      <c r="P11" s="710"/>
      <c r="Q11" s="167" t="s">
        <v>2168</v>
      </c>
      <c r="R11" s="410" t="s">
        <v>2177</v>
      </c>
      <c r="S11" s="762"/>
      <c r="T11" s="167" t="s">
        <v>2178</v>
      </c>
      <c r="U11" s="434" t="s">
        <v>90</v>
      </c>
      <c r="V11" s="434" t="s">
        <v>70</v>
      </c>
      <c r="W11" s="526" t="s">
        <v>2179</v>
      </c>
      <c r="X11" s="526" t="s">
        <v>2179</v>
      </c>
      <c r="Y11" s="496" t="s">
        <v>2180</v>
      </c>
      <c r="Z11" s="468" t="s">
        <v>240</v>
      </c>
      <c r="AA11" s="209" t="s">
        <v>2181</v>
      </c>
    </row>
    <row r="12" spans="1:27" s="85" customFormat="1" ht="15.75" customHeight="1" x14ac:dyDescent="0.25">
      <c r="A12" s="897"/>
      <c r="B12" s="869"/>
      <c r="C12" s="1134" t="s">
        <v>2182</v>
      </c>
      <c r="D12" s="119" t="s">
        <v>33</v>
      </c>
      <c r="E12" s="119" t="s">
        <v>34</v>
      </c>
      <c r="F12" s="797" t="s">
        <v>2183</v>
      </c>
      <c r="G12" s="5" t="s">
        <v>36</v>
      </c>
      <c r="H12" s="5" t="s">
        <v>37</v>
      </c>
      <c r="I12" s="5" t="s">
        <v>37</v>
      </c>
      <c r="J12" s="5" t="s">
        <v>485</v>
      </c>
      <c r="K12" s="5" t="s">
        <v>36</v>
      </c>
      <c r="L12" s="5" t="s">
        <v>36</v>
      </c>
      <c r="M12" s="5" t="s">
        <v>36</v>
      </c>
      <c r="N12" s="5" t="s">
        <v>36</v>
      </c>
      <c r="O12" s="5" t="s">
        <v>39</v>
      </c>
      <c r="P12" s="698" t="s">
        <v>2184</v>
      </c>
      <c r="Q12" s="5" t="s">
        <v>2185</v>
      </c>
      <c r="R12" s="36" t="s">
        <v>2186</v>
      </c>
      <c r="S12" s="763" t="s">
        <v>2187</v>
      </c>
      <c r="T12" s="298" t="s">
        <v>2188</v>
      </c>
      <c r="U12" s="326" t="s">
        <v>90</v>
      </c>
      <c r="V12" s="326" t="s">
        <v>39</v>
      </c>
      <c r="W12" s="301" t="s">
        <v>39</v>
      </c>
      <c r="X12" s="331" t="s">
        <v>39</v>
      </c>
      <c r="Y12" s="320" t="s">
        <v>2189</v>
      </c>
      <c r="Z12" s="321">
        <v>3</v>
      </c>
      <c r="AA12" s="373"/>
    </row>
    <row r="13" spans="1:27" s="85" customFormat="1" ht="17.25" customHeight="1" x14ac:dyDescent="0.25">
      <c r="A13" s="897"/>
      <c r="B13" s="869"/>
      <c r="C13" s="1135"/>
      <c r="D13" s="12" t="s">
        <v>48</v>
      </c>
      <c r="E13" s="12" t="s">
        <v>34</v>
      </c>
      <c r="F13" s="771"/>
      <c r="G13" s="1" t="s">
        <v>53</v>
      </c>
      <c r="H13" s="1" t="s">
        <v>37</v>
      </c>
      <c r="I13" s="23" t="s">
        <v>37</v>
      </c>
      <c r="J13" s="23" t="s">
        <v>485</v>
      </c>
      <c r="K13" s="23" t="s">
        <v>36</v>
      </c>
      <c r="L13" s="23" t="s">
        <v>36</v>
      </c>
      <c r="M13" s="23" t="s">
        <v>36</v>
      </c>
      <c r="N13" s="23" t="s">
        <v>36</v>
      </c>
      <c r="O13" s="23" t="s">
        <v>39</v>
      </c>
      <c r="P13" s="699"/>
      <c r="Q13" s="23" t="s">
        <v>2190</v>
      </c>
      <c r="R13" s="297" t="s">
        <v>2191</v>
      </c>
      <c r="S13" s="702"/>
      <c r="T13" s="23" t="s">
        <v>2192</v>
      </c>
      <c r="U13" s="305" t="s">
        <v>90</v>
      </c>
      <c r="V13" s="305" t="s">
        <v>39</v>
      </c>
      <c r="W13" s="23" t="s">
        <v>53</v>
      </c>
      <c r="X13" s="349" t="s">
        <v>53</v>
      </c>
      <c r="Y13" s="340" t="s">
        <v>2193</v>
      </c>
      <c r="Z13" s="317">
        <v>4</v>
      </c>
      <c r="AA13" s="374"/>
    </row>
    <row r="14" spans="1:27" s="85" customFormat="1" ht="147" thickBot="1" x14ac:dyDescent="0.3">
      <c r="A14" s="898"/>
      <c r="B14" s="870"/>
      <c r="C14" s="1136"/>
      <c r="D14" s="113" t="s">
        <v>50</v>
      </c>
      <c r="E14" s="113" t="s">
        <v>34</v>
      </c>
      <c r="F14" s="754"/>
      <c r="G14" s="8" t="s">
        <v>53</v>
      </c>
      <c r="H14" s="8" t="s">
        <v>37</v>
      </c>
      <c r="I14" s="167" t="s">
        <v>37</v>
      </c>
      <c r="J14" s="92" t="s">
        <v>485</v>
      </c>
      <c r="K14" s="167" t="s">
        <v>36</v>
      </c>
      <c r="L14" s="167" t="s">
        <v>36</v>
      </c>
      <c r="M14" s="167" t="s">
        <v>36</v>
      </c>
      <c r="N14" s="167" t="s">
        <v>36</v>
      </c>
      <c r="O14" s="564" t="s">
        <v>2194</v>
      </c>
      <c r="P14" s="711"/>
      <c r="Q14" s="167" t="s">
        <v>2190</v>
      </c>
      <c r="R14" s="357" t="s">
        <v>2195</v>
      </c>
      <c r="S14" s="715"/>
      <c r="T14" s="357" t="s">
        <v>2192</v>
      </c>
      <c r="U14" s="380" t="s">
        <v>90</v>
      </c>
      <c r="V14" s="380" t="s">
        <v>45</v>
      </c>
      <c r="W14" s="167" t="s">
        <v>39</v>
      </c>
      <c r="X14" s="208" t="s">
        <v>39</v>
      </c>
      <c r="Y14" s="497" t="s">
        <v>2196</v>
      </c>
      <c r="Z14" s="494">
        <v>3</v>
      </c>
      <c r="AA14" s="541"/>
    </row>
    <row r="15" spans="1:27" s="85" customFormat="1" ht="9.75" customHeight="1" x14ac:dyDescent="0.25">
      <c r="A15" s="896" t="s">
        <v>2197</v>
      </c>
      <c r="B15" s="915" t="s">
        <v>2198</v>
      </c>
      <c r="C15" s="1134" t="s">
        <v>2199</v>
      </c>
      <c r="D15" s="2" t="s">
        <v>33</v>
      </c>
      <c r="E15" s="2" t="s">
        <v>49</v>
      </c>
      <c r="F15" s="2" t="s">
        <v>39</v>
      </c>
      <c r="G15" s="2" t="s">
        <v>39</v>
      </c>
      <c r="H15" s="2" t="s">
        <v>39</v>
      </c>
      <c r="I15" s="2" t="s">
        <v>39</v>
      </c>
      <c r="J15" s="2" t="s">
        <v>39</v>
      </c>
      <c r="K15" s="2" t="s">
        <v>39</v>
      </c>
      <c r="L15" s="2" t="s">
        <v>39</v>
      </c>
      <c r="M15" s="2" t="s">
        <v>39</v>
      </c>
      <c r="N15" s="2" t="s">
        <v>39</v>
      </c>
      <c r="O15" s="2" t="s">
        <v>39</v>
      </c>
      <c r="P15" s="2" t="s">
        <v>39</v>
      </c>
      <c r="Q15" s="2" t="s">
        <v>39</v>
      </c>
      <c r="R15" s="2" t="s">
        <v>39</v>
      </c>
      <c r="S15" s="2" t="s">
        <v>39</v>
      </c>
      <c r="T15" s="2" t="s">
        <v>39</v>
      </c>
      <c r="U15" s="2" t="s">
        <v>39</v>
      </c>
      <c r="V15" s="2" t="s">
        <v>39</v>
      </c>
      <c r="W15" s="2" t="s">
        <v>39</v>
      </c>
      <c r="X15" s="62" t="s">
        <v>39</v>
      </c>
      <c r="Y15" s="186" t="s">
        <v>39</v>
      </c>
      <c r="Z15" s="97" t="s">
        <v>39</v>
      </c>
      <c r="AA15" s="74" t="s">
        <v>39</v>
      </c>
    </row>
    <row r="16" spans="1:27" s="85" customFormat="1" ht="12.75" customHeight="1" x14ac:dyDescent="0.25">
      <c r="A16" s="897"/>
      <c r="B16" s="869"/>
      <c r="C16" s="1135"/>
      <c r="D16" s="7" t="s">
        <v>48</v>
      </c>
      <c r="E16" s="7" t="s">
        <v>49</v>
      </c>
      <c r="F16" s="7" t="s">
        <v>39</v>
      </c>
      <c r="G16" s="7" t="s">
        <v>39</v>
      </c>
      <c r="H16" s="7" t="s">
        <v>39</v>
      </c>
      <c r="I16" s="7" t="s">
        <v>39</v>
      </c>
      <c r="J16" s="7" t="s">
        <v>39</v>
      </c>
      <c r="K16" s="7" t="s">
        <v>39</v>
      </c>
      <c r="L16" s="7" t="s">
        <v>39</v>
      </c>
      <c r="M16" s="7" t="s">
        <v>39</v>
      </c>
      <c r="N16" s="7" t="s">
        <v>39</v>
      </c>
      <c r="O16" s="7" t="s">
        <v>39</v>
      </c>
      <c r="P16" s="7" t="s">
        <v>39</v>
      </c>
      <c r="Q16" s="7" t="s">
        <v>39</v>
      </c>
      <c r="R16" s="7" t="s">
        <v>39</v>
      </c>
      <c r="S16" s="7" t="s">
        <v>39</v>
      </c>
      <c r="T16" s="7" t="s">
        <v>39</v>
      </c>
      <c r="U16" s="7" t="s">
        <v>39</v>
      </c>
      <c r="V16" s="7" t="s">
        <v>39</v>
      </c>
      <c r="W16" s="7" t="s">
        <v>39</v>
      </c>
      <c r="X16" s="61" t="s">
        <v>39</v>
      </c>
      <c r="Y16" s="184" t="s">
        <v>39</v>
      </c>
      <c r="Z16" s="96" t="s">
        <v>39</v>
      </c>
      <c r="AA16" s="72" t="s">
        <v>39</v>
      </c>
    </row>
    <row r="17" spans="1:27" s="85" customFormat="1" ht="71.25" customHeight="1" thickBot="1" x14ac:dyDescent="0.3">
      <c r="A17" s="897"/>
      <c r="B17" s="869"/>
      <c r="C17" s="1136"/>
      <c r="D17" s="113" t="s">
        <v>50</v>
      </c>
      <c r="E17" s="113" t="s">
        <v>34</v>
      </c>
      <c r="F17" s="52" t="s">
        <v>2200</v>
      </c>
      <c r="G17" s="8" t="s">
        <v>36</v>
      </c>
      <c r="H17" s="8" t="s">
        <v>37</v>
      </c>
      <c r="I17" s="167" t="s">
        <v>36</v>
      </c>
      <c r="J17" s="8" t="s">
        <v>2201</v>
      </c>
      <c r="K17" s="167" t="s">
        <v>53</v>
      </c>
      <c r="L17" s="167" t="s">
        <v>53</v>
      </c>
      <c r="M17" s="167" t="s">
        <v>53</v>
      </c>
      <c r="N17" s="167" t="s">
        <v>53</v>
      </c>
      <c r="O17" s="565" t="s">
        <v>36</v>
      </c>
      <c r="P17" s="59" t="s">
        <v>2202</v>
      </c>
      <c r="Q17" s="280" t="s">
        <v>2202</v>
      </c>
      <c r="R17" s="355" t="s">
        <v>2203</v>
      </c>
      <c r="S17" s="3" t="s">
        <v>53</v>
      </c>
      <c r="T17" s="357"/>
      <c r="U17" s="380" t="s">
        <v>147</v>
      </c>
      <c r="V17" s="380" t="s">
        <v>102</v>
      </c>
      <c r="W17" s="357" t="s">
        <v>2204</v>
      </c>
      <c r="X17" s="381" t="s">
        <v>2205</v>
      </c>
      <c r="Y17" s="497" t="s">
        <v>2206</v>
      </c>
      <c r="Z17" s="494">
        <v>5</v>
      </c>
      <c r="AA17" s="541"/>
    </row>
    <row r="18" spans="1:27" s="85" customFormat="1" ht="12.75" customHeight="1" x14ac:dyDescent="0.25">
      <c r="A18" s="897"/>
      <c r="B18" s="869"/>
      <c r="C18" s="1134" t="s">
        <v>2207</v>
      </c>
      <c r="D18" s="119" t="s">
        <v>33</v>
      </c>
      <c r="E18" s="119" t="s">
        <v>34</v>
      </c>
      <c r="F18" s="797" t="s">
        <v>2208</v>
      </c>
      <c r="G18" s="5" t="s">
        <v>53</v>
      </c>
      <c r="H18" s="5" t="s">
        <v>37</v>
      </c>
      <c r="I18" s="5" t="s">
        <v>37</v>
      </c>
      <c r="J18" s="5" t="s">
        <v>485</v>
      </c>
      <c r="K18" s="5" t="s">
        <v>36</v>
      </c>
      <c r="L18" s="5" t="s">
        <v>36</v>
      </c>
      <c r="M18" s="5" t="s">
        <v>36</v>
      </c>
      <c r="N18" s="5" t="s">
        <v>36</v>
      </c>
      <c r="O18" s="11" t="s">
        <v>39</v>
      </c>
      <c r="P18" s="712" t="s">
        <v>2184</v>
      </c>
      <c r="Q18" s="5" t="s">
        <v>2209</v>
      </c>
      <c r="R18" s="52" t="s">
        <v>2210</v>
      </c>
      <c r="S18" s="701" t="s">
        <v>2202</v>
      </c>
      <c r="T18" s="122" t="s">
        <v>53</v>
      </c>
      <c r="U18" s="326" t="s">
        <v>90</v>
      </c>
      <c r="V18" s="326" t="s">
        <v>39</v>
      </c>
      <c r="W18" s="301" t="s">
        <v>39</v>
      </c>
      <c r="X18" s="331" t="s">
        <v>39</v>
      </c>
      <c r="Y18" s="320" t="s">
        <v>2211</v>
      </c>
      <c r="Z18" s="321">
        <v>3</v>
      </c>
      <c r="AA18" s="373"/>
    </row>
    <row r="19" spans="1:27" s="85" customFormat="1" ht="17.25" customHeight="1" x14ac:dyDescent="0.25">
      <c r="A19" s="897"/>
      <c r="B19" s="869"/>
      <c r="C19" s="1135"/>
      <c r="D19" s="12" t="s">
        <v>48</v>
      </c>
      <c r="E19" s="12" t="s">
        <v>34</v>
      </c>
      <c r="F19" s="771"/>
      <c r="G19" s="1" t="s">
        <v>53</v>
      </c>
      <c r="H19" s="1" t="s">
        <v>37</v>
      </c>
      <c r="I19" s="23" t="s">
        <v>37</v>
      </c>
      <c r="J19" s="23" t="s">
        <v>485</v>
      </c>
      <c r="K19" s="23" t="s">
        <v>36</v>
      </c>
      <c r="L19" s="23" t="s">
        <v>36</v>
      </c>
      <c r="M19" s="23" t="s">
        <v>36</v>
      </c>
      <c r="N19" s="23" t="s">
        <v>36</v>
      </c>
      <c r="O19" s="23" t="s">
        <v>39</v>
      </c>
      <c r="P19" s="699"/>
      <c r="Q19" s="23" t="s">
        <v>2212</v>
      </c>
      <c r="R19" s="124" t="s">
        <v>2213</v>
      </c>
      <c r="S19" s="702"/>
      <c r="T19" s="23" t="s">
        <v>53</v>
      </c>
      <c r="U19" s="305" t="s">
        <v>90</v>
      </c>
      <c r="V19" s="305" t="s">
        <v>39</v>
      </c>
      <c r="W19" s="23" t="s">
        <v>53</v>
      </c>
      <c r="X19" s="349" t="s">
        <v>53</v>
      </c>
      <c r="Y19" s="340" t="s">
        <v>2214</v>
      </c>
      <c r="Z19" s="317">
        <v>2</v>
      </c>
      <c r="AA19" s="374"/>
    </row>
    <row r="20" spans="1:27" s="85" customFormat="1" ht="97.5" customHeight="1" thickBot="1" x14ac:dyDescent="0.3">
      <c r="A20" s="897"/>
      <c r="B20" s="869"/>
      <c r="C20" s="1136"/>
      <c r="D20" s="113" t="s">
        <v>50</v>
      </c>
      <c r="E20" s="113" t="s">
        <v>34</v>
      </c>
      <c r="F20" s="754"/>
      <c r="G20" s="8" t="s">
        <v>53</v>
      </c>
      <c r="H20" s="8" t="s">
        <v>37</v>
      </c>
      <c r="I20" s="167" t="s">
        <v>37</v>
      </c>
      <c r="J20" s="92" t="s">
        <v>485</v>
      </c>
      <c r="K20" s="167" t="s">
        <v>36</v>
      </c>
      <c r="L20" s="167" t="s">
        <v>36</v>
      </c>
      <c r="M20" s="167" t="s">
        <v>36</v>
      </c>
      <c r="N20" s="167" t="s">
        <v>36</v>
      </c>
      <c r="O20" s="564" t="s">
        <v>2215</v>
      </c>
      <c r="P20" s="711"/>
      <c r="Q20" s="280" t="s">
        <v>2216</v>
      </c>
      <c r="R20" s="355" t="s">
        <v>2213</v>
      </c>
      <c r="S20" s="715"/>
      <c r="T20" s="357" t="s">
        <v>2217</v>
      </c>
      <c r="U20" s="380" t="s">
        <v>90</v>
      </c>
      <c r="V20" s="380" t="s">
        <v>45</v>
      </c>
      <c r="W20" s="167" t="s">
        <v>53</v>
      </c>
      <c r="X20" s="208" t="s">
        <v>53</v>
      </c>
      <c r="Y20" s="497" t="s">
        <v>2218</v>
      </c>
      <c r="Z20" s="494">
        <v>3</v>
      </c>
      <c r="AA20" s="541"/>
    </row>
    <row r="21" spans="1:27" s="85" customFormat="1" ht="18" customHeight="1" thickBot="1" x14ac:dyDescent="0.3">
      <c r="A21" s="897"/>
      <c r="B21" s="869"/>
      <c r="C21" s="1134" t="s">
        <v>2219</v>
      </c>
      <c r="D21" s="119" t="s">
        <v>33</v>
      </c>
      <c r="E21" s="119" t="s">
        <v>34</v>
      </c>
      <c r="F21" s="797" t="s">
        <v>2220</v>
      </c>
      <c r="G21" s="5" t="s">
        <v>53</v>
      </c>
      <c r="H21" s="5" t="s">
        <v>37</v>
      </c>
      <c r="I21" s="122" t="s">
        <v>37</v>
      </c>
      <c r="J21" s="122" t="s">
        <v>485</v>
      </c>
      <c r="K21" s="122" t="s">
        <v>36</v>
      </c>
      <c r="L21" s="122" t="s">
        <v>36</v>
      </c>
      <c r="M21" s="122" t="s">
        <v>36</v>
      </c>
      <c r="N21" s="122" t="s">
        <v>36</v>
      </c>
      <c r="O21" s="122" t="s">
        <v>39</v>
      </c>
      <c r="P21" s="698" t="s">
        <v>2184</v>
      </c>
      <c r="Q21" s="122" t="s">
        <v>2221</v>
      </c>
      <c r="R21" s="298" t="s">
        <v>2222</v>
      </c>
      <c r="S21" s="763" t="s">
        <v>2202</v>
      </c>
      <c r="T21" s="122" t="s">
        <v>53</v>
      </c>
      <c r="U21" s="326" t="s">
        <v>90</v>
      </c>
      <c r="V21" s="326" t="s">
        <v>39</v>
      </c>
      <c r="W21" s="301" t="s">
        <v>39</v>
      </c>
      <c r="X21" s="331" t="s">
        <v>39</v>
      </c>
      <c r="Y21" s="320" t="s">
        <v>2223</v>
      </c>
      <c r="Z21" s="321">
        <v>3</v>
      </c>
      <c r="AA21" s="373"/>
    </row>
    <row r="22" spans="1:27" s="85" customFormat="1" ht="17.25" customHeight="1" x14ac:dyDescent="0.25">
      <c r="A22" s="897"/>
      <c r="B22" s="869"/>
      <c r="C22" s="1135"/>
      <c r="D22" s="12" t="s">
        <v>48</v>
      </c>
      <c r="E22" s="12" t="s">
        <v>34</v>
      </c>
      <c r="F22" s="771"/>
      <c r="G22" s="1" t="s">
        <v>53</v>
      </c>
      <c r="H22" s="1" t="s">
        <v>37</v>
      </c>
      <c r="I22" s="23" t="s">
        <v>37</v>
      </c>
      <c r="J22" s="23" t="s">
        <v>485</v>
      </c>
      <c r="K22" s="23" t="s">
        <v>36</v>
      </c>
      <c r="L22" s="23" t="s">
        <v>36</v>
      </c>
      <c r="M22" s="23" t="s">
        <v>36</v>
      </c>
      <c r="N22" s="23" t="s">
        <v>36</v>
      </c>
      <c r="O22" s="23" t="s">
        <v>39</v>
      </c>
      <c r="P22" s="699"/>
      <c r="Q22" s="122" t="s">
        <v>2221</v>
      </c>
      <c r="R22" s="298" t="s">
        <v>2224</v>
      </c>
      <c r="S22" s="702"/>
      <c r="T22" s="23" t="s">
        <v>53</v>
      </c>
      <c r="U22" s="305" t="s">
        <v>90</v>
      </c>
      <c r="V22" s="305" t="s">
        <v>39</v>
      </c>
      <c r="W22" s="23" t="s">
        <v>53</v>
      </c>
      <c r="X22" s="349" t="s">
        <v>53</v>
      </c>
      <c r="Y22" s="340" t="s">
        <v>2225</v>
      </c>
      <c r="Z22" s="317">
        <v>2</v>
      </c>
      <c r="AA22" s="374"/>
    </row>
    <row r="23" spans="1:27" s="85" customFormat="1" ht="102" thickBot="1" x14ac:dyDescent="0.3">
      <c r="A23" s="897"/>
      <c r="B23" s="869"/>
      <c r="C23" s="1136"/>
      <c r="D23" s="113" t="s">
        <v>50</v>
      </c>
      <c r="E23" s="113" t="s">
        <v>34</v>
      </c>
      <c r="F23" s="754"/>
      <c r="G23" s="8" t="s">
        <v>53</v>
      </c>
      <c r="H23" s="8" t="s">
        <v>37</v>
      </c>
      <c r="I23" s="280" t="s">
        <v>37</v>
      </c>
      <c r="J23" s="92" t="s">
        <v>485</v>
      </c>
      <c r="K23" s="167" t="s">
        <v>36</v>
      </c>
      <c r="L23" s="167" t="s">
        <v>36</v>
      </c>
      <c r="M23" s="167" t="s">
        <v>36</v>
      </c>
      <c r="N23" s="167" t="s">
        <v>36</v>
      </c>
      <c r="O23" s="564" t="s">
        <v>39</v>
      </c>
      <c r="P23" s="711"/>
      <c r="Q23" s="280" t="s">
        <v>2226</v>
      </c>
      <c r="R23" s="355" t="s">
        <v>2227</v>
      </c>
      <c r="S23" s="715"/>
      <c r="T23" s="357"/>
      <c r="U23" s="380" t="s">
        <v>45</v>
      </c>
      <c r="V23" s="380" t="s">
        <v>45</v>
      </c>
      <c r="W23" s="357"/>
      <c r="X23" s="381"/>
      <c r="Y23" s="546" t="s">
        <v>2228</v>
      </c>
      <c r="Z23" s="518">
        <v>1</v>
      </c>
      <c r="AA23" s="547" t="s">
        <v>2229</v>
      </c>
    </row>
    <row r="24" spans="1:27" s="85" customFormat="1" ht="12.75" customHeight="1" x14ac:dyDescent="0.25">
      <c r="A24" s="897"/>
      <c r="B24" s="869"/>
      <c r="C24" s="1134" t="s">
        <v>2230</v>
      </c>
      <c r="D24" s="885" t="s">
        <v>33</v>
      </c>
      <c r="E24" s="885" t="s">
        <v>34</v>
      </c>
      <c r="F24" s="50" t="s">
        <v>2231</v>
      </c>
      <c r="G24" s="5" t="s">
        <v>53</v>
      </c>
      <c r="H24" s="5" t="s">
        <v>1493</v>
      </c>
      <c r="I24" s="207" t="s">
        <v>1493</v>
      </c>
      <c r="J24" s="1090" t="s">
        <v>2232</v>
      </c>
      <c r="K24" s="1090" t="s">
        <v>2233</v>
      </c>
      <c r="L24" s="1090" t="s">
        <v>2234</v>
      </c>
      <c r="M24" s="1090" t="s">
        <v>36</v>
      </c>
      <c r="N24" s="1090" t="s">
        <v>2235</v>
      </c>
      <c r="O24" s="966" t="s">
        <v>39</v>
      </c>
      <c r="P24" s="698" t="s">
        <v>2202</v>
      </c>
      <c r="Q24" s="1120" t="s">
        <v>2236</v>
      </c>
      <c r="R24" s="1186" t="s">
        <v>2237</v>
      </c>
      <c r="S24" s="763" t="s">
        <v>2238</v>
      </c>
      <c r="T24" s="1090" t="s">
        <v>53</v>
      </c>
      <c r="U24" s="1090" t="s">
        <v>90</v>
      </c>
      <c r="V24" s="1090" t="s">
        <v>39</v>
      </c>
      <c r="W24" s="1090" t="s">
        <v>39</v>
      </c>
      <c r="X24" s="1114" t="s">
        <v>39</v>
      </c>
      <c r="Y24" s="1112" t="s">
        <v>2239</v>
      </c>
      <c r="Z24" s="1150">
        <v>2</v>
      </c>
      <c r="AA24" s="1148"/>
    </row>
    <row r="25" spans="1:27" s="85" customFormat="1" ht="15" customHeight="1" x14ac:dyDescent="0.25">
      <c r="A25" s="897"/>
      <c r="B25" s="869"/>
      <c r="C25" s="1135"/>
      <c r="D25" s="886"/>
      <c r="E25" s="886"/>
      <c r="F25" s="48" t="s">
        <v>2240</v>
      </c>
      <c r="G25" s="1" t="s">
        <v>53</v>
      </c>
      <c r="H25" s="1" t="s">
        <v>314</v>
      </c>
      <c r="I25" s="23" t="s">
        <v>600</v>
      </c>
      <c r="J25" s="1091"/>
      <c r="K25" s="1091"/>
      <c r="L25" s="1091"/>
      <c r="M25" s="1091"/>
      <c r="N25" s="1091"/>
      <c r="O25" s="1120"/>
      <c r="P25" s="699"/>
      <c r="Q25" s="1120"/>
      <c r="R25" s="1186"/>
      <c r="S25" s="702"/>
      <c r="T25" s="1091"/>
      <c r="U25" s="1091"/>
      <c r="V25" s="1091"/>
      <c r="W25" s="1091"/>
      <c r="X25" s="1110"/>
      <c r="Y25" s="1083"/>
      <c r="Z25" s="1138"/>
      <c r="AA25" s="1149"/>
    </row>
    <row r="26" spans="1:27" s="85" customFormat="1" ht="14.45" customHeight="1" x14ac:dyDescent="0.25">
      <c r="A26" s="897"/>
      <c r="B26" s="869"/>
      <c r="C26" s="1135"/>
      <c r="D26" s="886"/>
      <c r="E26" s="886"/>
      <c r="F26" s="28" t="s">
        <v>2241</v>
      </c>
      <c r="G26" s="1" t="s">
        <v>53</v>
      </c>
      <c r="H26" s="1" t="s">
        <v>2242</v>
      </c>
      <c r="I26" s="23" t="s">
        <v>2243</v>
      </c>
      <c r="J26" s="1091"/>
      <c r="K26" s="1091"/>
      <c r="L26" s="1091"/>
      <c r="M26" s="1091"/>
      <c r="N26" s="1091"/>
      <c r="O26" s="753"/>
      <c r="P26" s="699"/>
      <c r="Q26" s="753"/>
      <c r="R26" s="1165"/>
      <c r="S26" s="702"/>
      <c r="T26" s="1091"/>
      <c r="U26" s="1091"/>
      <c r="V26" s="1091"/>
      <c r="W26" s="1091"/>
      <c r="X26" s="1110"/>
      <c r="Y26" s="1083"/>
      <c r="Z26" s="1138"/>
      <c r="AA26" s="1149"/>
    </row>
    <row r="27" spans="1:27" s="85" customFormat="1" ht="12" customHeight="1" x14ac:dyDescent="0.25">
      <c r="A27" s="897"/>
      <c r="B27" s="869"/>
      <c r="C27" s="1135"/>
      <c r="D27" s="886" t="s">
        <v>48</v>
      </c>
      <c r="E27" s="886" t="s">
        <v>34</v>
      </c>
      <c r="F27" s="48" t="s">
        <v>2231</v>
      </c>
      <c r="G27" s="1" t="s">
        <v>53</v>
      </c>
      <c r="H27" s="1" t="s">
        <v>1493</v>
      </c>
      <c r="I27" s="23" t="s">
        <v>2244</v>
      </c>
      <c r="J27" s="1091" t="s">
        <v>2245</v>
      </c>
      <c r="K27" s="1091" t="s">
        <v>2246</v>
      </c>
      <c r="L27" s="1091" t="s">
        <v>2247</v>
      </c>
      <c r="M27" s="1091" t="s">
        <v>36</v>
      </c>
      <c r="N27" s="1091" t="s">
        <v>2248</v>
      </c>
      <c r="O27" s="1106" t="s">
        <v>39</v>
      </c>
      <c r="P27" s="699"/>
      <c r="Q27" s="1091" t="s">
        <v>2236</v>
      </c>
      <c r="R27" s="1066" t="s">
        <v>2249</v>
      </c>
      <c r="S27" s="702"/>
      <c r="T27" s="1091" t="s">
        <v>53</v>
      </c>
      <c r="U27" s="1091" t="s">
        <v>90</v>
      </c>
      <c r="V27" s="1091" t="s">
        <v>39</v>
      </c>
      <c r="W27" s="1091" t="s">
        <v>53</v>
      </c>
      <c r="X27" s="1110" t="s">
        <v>53</v>
      </c>
      <c r="Y27" s="1083" t="s">
        <v>2250</v>
      </c>
      <c r="Z27" s="1138">
        <v>1</v>
      </c>
      <c r="AA27" s="1149"/>
    </row>
    <row r="28" spans="1:27" s="85" customFormat="1" ht="14.25" customHeight="1" x14ac:dyDescent="0.25">
      <c r="A28" s="897"/>
      <c r="B28" s="869"/>
      <c r="C28" s="1135"/>
      <c r="D28" s="886"/>
      <c r="E28" s="886"/>
      <c r="F28" s="48" t="s">
        <v>2240</v>
      </c>
      <c r="G28" s="1" t="s">
        <v>53</v>
      </c>
      <c r="H28" s="1" t="s">
        <v>249</v>
      </c>
      <c r="I28" s="23" t="s">
        <v>600</v>
      </c>
      <c r="J28" s="1091"/>
      <c r="K28" s="1091"/>
      <c r="L28" s="1091"/>
      <c r="M28" s="1091"/>
      <c r="N28" s="1091"/>
      <c r="O28" s="1120"/>
      <c r="P28" s="699"/>
      <c r="Q28" s="1091"/>
      <c r="R28" s="1066"/>
      <c r="S28" s="702"/>
      <c r="T28" s="1091"/>
      <c r="U28" s="1091"/>
      <c r="V28" s="1091"/>
      <c r="W28" s="1091"/>
      <c r="X28" s="1110"/>
      <c r="Y28" s="1083"/>
      <c r="Z28" s="1138"/>
      <c r="AA28" s="1149"/>
    </row>
    <row r="29" spans="1:27" s="85" customFormat="1" ht="12.75" customHeight="1" x14ac:dyDescent="0.25">
      <c r="A29" s="897"/>
      <c r="B29" s="869"/>
      <c r="C29" s="1135"/>
      <c r="D29" s="886"/>
      <c r="E29" s="886"/>
      <c r="F29" s="28" t="s">
        <v>2241</v>
      </c>
      <c r="G29" s="1" t="s">
        <v>53</v>
      </c>
      <c r="H29" s="1" t="s">
        <v>2242</v>
      </c>
      <c r="I29" s="23" t="s">
        <v>2251</v>
      </c>
      <c r="J29" s="1091"/>
      <c r="K29" s="1091"/>
      <c r="L29" s="1091"/>
      <c r="M29" s="1091"/>
      <c r="N29" s="1091"/>
      <c r="O29" s="753"/>
      <c r="P29" s="699"/>
      <c r="Q29" s="1091"/>
      <c r="R29" s="1066"/>
      <c r="S29" s="702"/>
      <c r="T29" s="1091"/>
      <c r="U29" s="1091"/>
      <c r="V29" s="1091"/>
      <c r="W29" s="1091"/>
      <c r="X29" s="1110"/>
      <c r="Y29" s="1083"/>
      <c r="Z29" s="1138"/>
      <c r="AA29" s="1149"/>
    </row>
    <row r="30" spans="1:27" s="85" customFormat="1" ht="78.75" customHeight="1" x14ac:dyDescent="0.25">
      <c r="A30" s="897"/>
      <c r="B30" s="869"/>
      <c r="C30" s="1135"/>
      <c r="D30" s="881" t="s">
        <v>50</v>
      </c>
      <c r="E30" s="881" t="s">
        <v>34</v>
      </c>
      <c r="F30" s="48" t="s">
        <v>2231</v>
      </c>
      <c r="G30" s="1" t="s">
        <v>53</v>
      </c>
      <c r="H30" s="1" t="s">
        <v>1493</v>
      </c>
      <c r="I30" s="4" t="s">
        <v>2244</v>
      </c>
      <c r="J30" s="1091" t="s">
        <v>2252</v>
      </c>
      <c r="K30" s="717" t="s">
        <v>2253</v>
      </c>
      <c r="L30" s="717" t="s">
        <v>2254</v>
      </c>
      <c r="M30" s="717" t="s">
        <v>36</v>
      </c>
      <c r="N30" s="717" t="s">
        <v>2255</v>
      </c>
      <c r="O30" s="779" t="s">
        <v>2256</v>
      </c>
      <c r="P30" s="699"/>
      <c r="Q30" s="717" t="s">
        <v>2257</v>
      </c>
      <c r="R30" s="742" t="s">
        <v>2258</v>
      </c>
      <c r="S30" s="702"/>
      <c r="T30" s="717"/>
      <c r="U30" s="717" t="s">
        <v>90</v>
      </c>
      <c r="V30" s="717" t="s">
        <v>45</v>
      </c>
      <c r="W30" s="717" t="s">
        <v>53</v>
      </c>
      <c r="X30" s="706" t="s">
        <v>53</v>
      </c>
      <c r="Y30" s="1189" t="s">
        <v>2259</v>
      </c>
      <c r="Z30" s="1168">
        <v>1</v>
      </c>
      <c r="AA30" s="921"/>
    </row>
    <row r="31" spans="1:27" s="85" customFormat="1" ht="89.25" customHeight="1" x14ac:dyDescent="0.25">
      <c r="A31" s="897"/>
      <c r="B31" s="869"/>
      <c r="C31" s="1135"/>
      <c r="D31" s="881"/>
      <c r="E31" s="881"/>
      <c r="F31" s="48" t="s">
        <v>2240</v>
      </c>
      <c r="G31" s="1" t="s">
        <v>53</v>
      </c>
      <c r="H31" s="1" t="s">
        <v>249</v>
      </c>
      <c r="I31" s="4" t="s">
        <v>314</v>
      </c>
      <c r="J31" s="1091"/>
      <c r="K31" s="717"/>
      <c r="L31" s="717"/>
      <c r="M31" s="717"/>
      <c r="N31" s="717"/>
      <c r="O31" s="720"/>
      <c r="P31" s="699"/>
      <c r="Q31" s="717"/>
      <c r="R31" s="742"/>
      <c r="S31" s="702"/>
      <c r="T31" s="717"/>
      <c r="U31" s="717"/>
      <c r="V31" s="717"/>
      <c r="W31" s="717"/>
      <c r="X31" s="706"/>
      <c r="Y31" s="1189"/>
      <c r="Z31" s="1168"/>
      <c r="AA31" s="921"/>
    </row>
    <row r="32" spans="1:27" s="85" customFormat="1" ht="90" customHeight="1" thickBot="1" x14ac:dyDescent="0.3">
      <c r="A32" s="897"/>
      <c r="B32" s="869"/>
      <c r="C32" s="1136"/>
      <c r="D32" s="843"/>
      <c r="E32" s="843"/>
      <c r="F32" s="33" t="s">
        <v>2241</v>
      </c>
      <c r="G32" s="8" t="s">
        <v>53</v>
      </c>
      <c r="H32" s="8" t="s">
        <v>2242</v>
      </c>
      <c r="I32" s="167" t="s">
        <v>2260</v>
      </c>
      <c r="J32" s="1106"/>
      <c r="K32" s="639"/>
      <c r="L32" s="639"/>
      <c r="M32" s="639"/>
      <c r="N32" s="639"/>
      <c r="O32" s="721"/>
      <c r="P32" s="711"/>
      <c r="Q32" s="639"/>
      <c r="R32" s="839"/>
      <c r="S32" s="715"/>
      <c r="T32" s="639"/>
      <c r="U32" s="639"/>
      <c r="V32" s="639"/>
      <c r="W32" s="639"/>
      <c r="X32" s="707"/>
      <c r="Y32" s="941"/>
      <c r="Z32" s="1169"/>
      <c r="AA32" s="791"/>
    </row>
    <row r="33" spans="1:27" s="85" customFormat="1" ht="18.75" customHeight="1" x14ac:dyDescent="0.25">
      <c r="A33" s="897"/>
      <c r="B33" s="869"/>
      <c r="C33" s="1134" t="s">
        <v>2261</v>
      </c>
      <c r="D33" s="119" t="s">
        <v>33</v>
      </c>
      <c r="E33" s="119" t="s">
        <v>34</v>
      </c>
      <c r="F33" s="797" t="s">
        <v>2262</v>
      </c>
      <c r="G33" s="5" t="s">
        <v>53</v>
      </c>
      <c r="H33" s="5" t="s">
        <v>240</v>
      </c>
      <c r="I33" s="122" t="s">
        <v>240</v>
      </c>
      <c r="J33" s="122" t="s">
        <v>485</v>
      </c>
      <c r="K33" s="122" t="s">
        <v>36</v>
      </c>
      <c r="L33" s="122" t="s">
        <v>36</v>
      </c>
      <c r="M33" s="122" t="s">
        <v>36</v>
      </c>
      <c r="N33" s="122" t="s">
        <v>36</v>
      </c>
      <c r="O33" s="122" t="s">
        <v>39</v>
      </c>
      <c r="P33" s="698" t="s">
        <v>2202</v>
      </c>
      <c r="Q33" s="122" t="s">
        <v>2263</v>
      </c>
      <c r="R33" s="298" t="s">
        <v>2264</v>
      </c>
      <c r="S33" s="763" t="s">
        <v>2265</v>
      </c>
      <c r="T33" s="122" t="s">
        <v>53</v>
      </c>
      <c r="U33" s="375" t="s">
        <v>90</v>
      </c>
      <c r="V33" s="375" t="s">
        <v>39</v>
      </c>
      <c r="W33" s="301" t="s">
        <v>39</v>
      </c>
      <c r="X33" s="331" t="s">
        <v>39</v>
      </c>
      <c r="Y33" s="320" t="s">
        <v>2266</v>
      </c>
      <c r="Z33" s="321">
        <v>1</v>
      </c>
      <c r="AA33" s="373"/>
    </row>
    <row r="34" spans="1:27" s="85" customFormat="1" ht="15" customHeight="1" x14ac:dyDescent="0.25">
      <c r="A34" s="897"/>
      <c r="B34" s="869"/>
      <c r="C34" s="1135"/>
      <c r="D34" s="12" t="s">
        <v>48</v>
      </c>
      <c r="E34" s="12" t="s">
        <v>34</v>
      </c>
      <c r="F34" s="771"/>
      <c r="G34" s="1" t="s">
        <v>53</v>
      </c>
      <c r="H34" s="1" t="s">
        <v>240</v>
      </c>
      <c r="I34" s="23" t="s">
        <v>2267</v>
      </c>
      <c r="J34" s="23" t="s">
        <v>485</v>
      </c>
      <c r="K34" s="23" t="s">
        <v>36</v>
      </c>
      <c r="L34" s="23" t="s">
        <v>36</v>
      </c>
      <c r="M34" s="23" t="s">
        <v>36</v>
      </c>
      <c r="N34" s="23" t="s">
        <v>36</v>
      </c>
      <c r="O34" s="23" t="s">
        <v>39</v>
      </c>
      <c r="P34" s="699"/>
      <c r="Q34" s="23" t="s">
        <v>2268</v>
      </c>
      <c r="R34" s="297" t="s">
        <v>2269</v>
      </c>
      <c r="S34" s="702"/>
      <c r="T34" s="23" t="s">
        <v>53</v>
      </c>
      <c r="U34" s="305" t="s">
        <v>90</v>
      </c>
      <c r="V34" s="305" t="s">
        <v>39</v>
      </c>
      <c r="W34" s="297" t="s">
        <v>2270</v>
      </c>
      <c r="X34" s="339" t="s">
        <v>2271</v>
      </c>
      <c r="Y34" s="340" t="s">
        <v>2272</v>
      </c>
      <c r="Z34" s="317">
        <v>1</v>
      </c>
      <c r="AA34" s="374"/>
    </row>
    <row r="35" spans="1:27" s="85" customFormat="1" ht="170.25" customHeight="1" thickBot="1" x14ac:dyDescent="0.3">
      <c r="A35" s="897"/>
      <c r="B35" s="870"/>
      <c r="C35" s="1136"/>
      <c r="D35" s="113" t="s">
        <v>50</v>
      </c>
      <c r="E35" s="113" t="s">
        <v>34</v>
      </c>
      <c r="F35" s="754"/>
      <c r="G35" s="8" t="s">
        <v>53</v>
      </c>
      <c r="H35" s="8" t="s">
        <v>240</v>
      </c>
      <c r="I35" s="167" t="s">
        <v>36</v>
      </c>
      <c r="J35" s="8" t="s">
        <v>485</v>
      </c>
      <c r="K35" s="167" t="s">
        <v>36</v>
      </c>
      <c r="L35" s="167" t="s">
        <v>36</v>
      </c>
      <c r="M35" s="167" t="s">
        <v>36</v>
      </c>
      <c r="N35" s="167" t="s">
        <v>36</v>
      </c>
      <c r="O35" s="564" t="s">
        <v>2273</v>
      </c>
      <c r="P35" s="711"/>
      <c r="Q35" s="167" t="s">
        <v>2268</v>
      </c>
      <c r="R35" s="357" t="s">
        <v>2274</v>
      </c>
      <c r="S35" s="715"/>
      <c r="T35" s="357"/>
      <c r="U35" s="380" t="s">
        <v>90</v>
      </c>
      <c r="V35" s="380" t="s">
        <v>70</v>
      </c>
      <c r="W35" s="357"/>
      <c r="X35" s="381"/>
      <c r="Y35" s="497" t="s">
        <v>2275</v>
      </c>
      <c r="Z35" s="494">
        <v>2</v>
      </c>
      <c r="AA35" s="541"/>
    </row>
    <row r="36" spans="1:27" s="85" customFormat="1" ht="12" customHeight="1" x14ac:dyDescent="0.25">
      <c r="A36" s="897"/>
      <c r="B36" s="915" t="s">
        <v>2276</v>
      </c>
      <c r="C36" s="1134" t="s">
        <v>2277</v>
      </c>
      <c r="D36" s="2" t="s">
        <v>33</v>
      </c>
      <c r="E36" s="2" t="s">
        <v>49</v>
      </c>
      <c r="F36" s="2" t="s">
        <v>39</v>
      </c>
      <c r="G36" s="2" t="s">
        <v>39</v>
      </c>
      <c r="H36" s="2" t="s">
        <v>39</v>
      </c>
      <c r="I36" s="2" t="s">
        <v>39</v>
      </c>
      <c r="J36" s="2" t="s">
        <v>39</v>
      </c>
      <c r="K36" s="2" t="s">
        <v>39</v>
      </c>
      <c r="L36" s="2" t="s">
        <v>39</v>
      </c>
      <c r="M36" s="2" t="s">
        <v>39</v>
      </c>
      <c r="N36" s="2" t="s">
        <v>39</v>
      </c>
      <c r="O36" s="2" t="s">
        <v>39</v>
      </c>
      <c r="P36" s="2" t="s">
        <v>39</v>
      </c>
      <c r="Q36" s="2" t="s">
        <v>39</v>
      </c>
      <c r="R36" s="2" t="s">
        <v>39</v>
      </c>
      <c r="S36" s="2" t="s">
        <v>39</v>
      </c>
      <c r="T36" s="2" t="s">
        <v>39</v>
      </c>
      <c r="U36" s="2" t="s">
        <v>39</v>
      </c>
      <c r="V36" s="2" t="s">
        <v>39</v>
      </c>
      <c r="W36" s="2" t="s">
        <v>39</v>
      </c>
      <c r="X36" s="62" t="s">
        <v>39</v>
      </c>
      <c r="Y36" s="186" t="s">
        <v>39</v>
      </c>
      <c r="Z36" s="97" t="s">
        <v>39</v>
      </c>
      <c r="AA36" s="74" t="s">
        <v>39</v>
      </c>
    </row>
    <row r="37" spans="1:27" s="85" customFormat="1" x14ac:dyDescent="0.25">
      <c r="A37" s="897"/>
      <c r="B37" s="869"/>
      <c r="C37" s="1135"/>
      <c r="D37" s="7" t="s">
        <v>48</v>
      </c>
      <c r="E37" s="7" t="s">
        <v>49</v>
      </c>
      <c r="F37" s="7" t="s">
        <v>39</v>
      </c>
      <c r="G37" s="7" t="s">
        <v>39</v>
      </c>
      <c r="H37" s="7" t="s">
        <v>39</v>
      </c>
      <c r="I37" s="7" t="s">
        <v>39</v>
      </c>
      <c r="J37" s="7" t="s">
        <v>39</v>
      </c>
      <c r="K37" s="7" t="s">
        <v>39</v>
      </c>
      <c r="L37" s="7" t="s">
        <v>39</v>
      </c>
      <c r="M37" s="7" t="s">
        <v>39</v>
      </c>
      <c r="N37" s="7" t="s">
        <v>39</v>
      </c>
      <c r="O37" s="7" t="s">
        <v>39</v>
      </c>
      <c r="P37" s="7" t="s">
        <v>39</v>
      </c>
      <c r="Q37" s="6" t="s">
        <v>39</v>
      </c>
      <c r="R37" s="6" t="s">
        <v>39</v>
      </c>
      <c r="S37" s="7" t="s">
        <v>39</v>
      </c>
      <c r="T37" s="7" t="s">
        <v>39</v>
      </c>
      <c r="U37" s="7" t="s">
        <v>39</v>
      </c>
      <c r="V37" s="7" t="s">
        <v>39</v>
      </c>
      <c r="W37" s="7" t="s">
        <v>39</v>
      </c>
      <c r="X37" s="61" t="s">
        <v>39</v>
      </c>
      <c r="Y37" s="184" t="s">
        <v>39</v>
      </c>
      <c r="Z37" s="96" t="s">
        <v>39</v>
      </c>
      <c r="AA37" s="72" t="s">
        <v>39</v>
      </c>
    </row>
    <row r="38" spans="1:27" s="85" customFormat="1" ht="187.5" customHeight="1" thickBot="1" x14ac:dyDescent="0.3">
      <c r="A38" s="897"/>
      <c r="B38" s="870"/>
      <c r="C38" s="1136"/>
      <c r="D38" s="113" t="s">
        <v>50</v>
      </c>
      <c r="E38" s="113" t="s">
        <v>34</v>
      </c>
      <c r="F38" s="52" t="s">
        <v>2278</v>
      </c>
      <c r="G38" s="8" t="s">
        <v>36</v>
      </c>
      <c r="H38" s="8" t="s">
        <v>37</v>
      </c>
      <c r="I38" s="280" t="s">
        <v>36</v>
      </c>
      <c r="J38" s="8" t="s">
        <v>485</v>
      </c>
      <c r="K38" s="167" t="s">
        <v>36</v>
      </c>
      <c r="L38" s="167" t="s">
        <v>36</v>
      </c>
      <c r="M38" s="167" t="s">
        <v>36</v>
      </c>
      <c r="N38" s="167" t="s">
        <v>36</v>
      </c>
      <c r="O38" s="565" t="s">
        <v>36</v>
      </c>
      <c r="P38" s="59" t="s">
        <v>2279</v>
      </c>
      <c r="Q38" s="456" t="s">
        <v>2280</v>
      </c>
      <c r="R38" s="457" t="s">
        <v>2281</v>
      </c>
      <c r="S38" s="3" t="s">
        <v>187</v>
      </c>
      <c r="T38" s="357" t="s">
        <v>2282</v>
      </c>
      <c r="U38" s="380" t="s">
        <v>147</v>
      </c>
      <c r="V38" s="380" t="s">
        <v>102</v>
      </c>
      <c r="W38" s="417" t="s">
        <v>2283</v>
      </c>
      <c r="X38" s="381"/>
      <c r="Y38" s="497" t="s">
        <v>2284</v>
      </c>
      <c r="Z38" s="494">
        <v>5</v>
      </c>
      <c r="AA38" s="541" t="s">
        <v>2285</v>
      </c>
    </row>
    <row r="39" spans="1:27" s="85" customFormat="1" ht="15" customHeight="1" x14ac:dyDescent="0.25">
      <c r="A39" s="897"/>
      <c r="B39" s="869" t="s">
        <v>2286</v>
      </c>
      <c r="C39" s="1134" t="s">
        <v>2287</v>
      </c>
      <c r="D39" s="885" t="s">
        <v>33</v>
      </c>
      <c r="E39" s="885" t="s">
        <v>34</v>
      </c>
      <c r="F39" s="36" t="s">
        <v>2288</v>
      </c>
      <c r="G39" s="5" t="s">
        <v>53</v>
      </c>
      <c r="H39" s="5" t="s">
        <v>559</v>
      </c>
      <c r="I39" s="11" t="s">
        <v>2289</v>
      </c>
      <c r="J39" s="763" t="s">
        <v>2290</v>
      </c>
      <c r="K39" s="834" t="s">
        <v>2291</v>
      </c>
      <c r="L39" s="1183"/>
      <c r="M39" s="1183"/>
      <c r="N39" s="826"/>
      <c r="O39" s="725" t="s">
        <v>39</v>
      </c>
      <c r="P39" s="712" t="s">
        <v>2202</v>
      </c>
      <c r="Q39" s="701" t="s">
        <v>2292</v>
      </c>
      <c r="R39" s="729" t="s">
        <v>2293</v>
      </c>
      <c r="S39" s="701" t="s">
        <v>39</v>
      </c>
      <c r="T39" s="1090" t="s">
        <v>39</v>
      </c>
      <c r="U39" s="1166" t="s">
        <v>90</v>
      </c>
      <c r="V39" s="1166" t="s">
        <v>39</v>
      </c>
      <c r="W39" s="1164" t="s">
        <v>2294</v>
      </c>
      <c r="X39" s="1053" t="s">
        <v>53</v>
      </c>
      <c r="Y39" s="1112" t="s">
        <v>2295</v>
      </c>
      <c r="Z39" s="1150">
        <v>2</v>
      </c>
      <c r="AA39" s="1148"/>
    </row>
    <row r="40" spans="1:27" s="85" customFormat="1" ht="16.5" customHeight="1" x14ac:dyDescent="0.25">
      <c r="A40" s="897"/>
      <c r="B40" s="869"/>
      <c r="C40" s="1135"/>
      <c r="D40" s="886"/>
      <c r="E40" s="886"/>
      <c r="F40" s="28" t="s">
        <v>2296</v>
      </c>
      <c r="G40" s="1" t="s">
        <v>53</v>
      </c>
      <c r="H40" s="1" t="s">
        <v>240</v>
      </c>
      <c r="I40" s="1" t="s">
        <v>794</v>
      </c>
      <c r="J40" s="702"/>
      <c r="K40" s="786"/>
      <c r="L40" s="1184"/>
      <c r="M40" s="1184"/>
      <c r="N40" s="827"/>
      <c r="O40" s="701"/>
      <c r="P40" s="699"/>
      <c r="Q40" s="702"/>
      <c r="R40" s="738"/>
      <c r="S40" s="702"/>
      <c r="T40" s="1091"/>
      <c r="U40" s="1167"/>
      <c r="V40" s="1167"/>
      <c r="W40" s="1165"/>
      <c r="X40" s="1054"/>
      <c r="Y40" s="1083"/>
      <c r="Z40" s="1138"/>
      <c r="AA40" s="1149"/>
    </row>
    <row r="41" spans="1:27" s="85" customFormat="1" ht="15.75" customHeight="1" x14ac:dyDescent="0.25">
      <c r="A41" s="897"/>
      <c r="B41" s="869"/>
      <c r="C41" s="1135"/>
      <c r="D41" s="886" t="s">
        <v>48</v>
      </c>
      <c r="E41" s="886" t="s">
        <v>34</v>
      </c>
      <c r="F41" s="28" t="s">
        <v>2288</v>
      </c>
      <c r="G41" s="1" t="s">
        <v>53</v>
      </c>
      <c r="H41" s="1" t="s">
        <v>559</v>
      </c>
      <c r="I41" s="23" t="s">
        <v>1467</v>
      </c>
      <c r="J41" s="1091" t="s">
        <v>2290</v>
      </c>
      <c r="K41" s="1091" t="s">
        <v>2291</v>
      </c>
      <c r="L41" s="1091"/>
      <c r="M41" s="1091"/>
      <c r="N41" s="1091"/>
      <c r="O41" s="601" t="s">
        <v>39</v>
      </c>
      <c r="P41" s="699"/>
      <c r="Q41" s="1091" t="s">
        <v>2292</v>
      </c>
      <c r="R41" s="1123" t="s">
        <v>2297</v>
      </c>
      <c r="S41" s="702"/>
      <c r="T41" s="1091" t="s">
        <v>53</v>
      </c>
      <c r="U41" s="1091" t="s">
        <v>90</v>
      </c>
      <c r="V41" s="1091" t="s">
        <v>39</v>
      </c>
      <c r="W41" s="1066" t="s">
        <v>2298</v>
      </c>
      <c r="X41" s="1110" t="s">
        <v>53</v>
      </c>
      <c r="Y41" s="1083" t="s">
        <v>2299</v>
      </c>
      <c r="Z41" s="1138">
        <v>2</v>
      </c>
      <c r="AA41" s="1149"/>
    </row>
    <row r="42" spans="1:27" s="85" customFormat="1" ht="18.75" customHeight="1" x14ac:dyDescent="0.25">
      <c r="A42" s="897"/>
      <c r="B42" s="869"/>
      <c r="C42" s="1135"/>
      <c r="D42" s="886"/>
      <c r="E42" s="886"/>
      <c r="F42" s="28" t="s">
        <v>2296</v>
      </c>
      <c r="G42" s="1" t="s">
        <v>53</v>
      </c>
      <c r="H42" s="1" t="s">
        <v>240</v>
      </c>
      <c r="I42" s="23" t="s">
        <v>1443</v>
      </c>
      <c r="J42" s="1091"/>
      <c r="K42" s="1091"/>
      <c r="L42" s="1091"/>
      <c r="M42" s="1091"/>
      <c r="N42" s="1091"/>
      <c r="O42" s="556"/>
      <c r="P42" s="699"/>
      <c r="Q42" s="1091"/>
      <c r="R42" s="1165"/>
      <c r="S42" s="702"/>
      <c r="T42" s="1091"/>
      <c r="U42" s="1091"/>
      <c r="V42" s="1091"/>
      <c r="W42" s="1066"/>
      <c r="X42" s="1110"/>
      <c r="Y42" s="1083"/>
      <c r="Z42" s="1138"/>
      <c r="AA42" s="1149"/>
    </row>
    <row r="43" spans="1:27" s="85" customFormat="1" ht="108" customHeight="1" x14ac:dyDescent="0.25">
      <c r="A43" s="897"/>
      <c r="B43" s="869"/>
      <c r="C43" s="1135"/>
      <c r="D43" s="881" t="s">
        <v>50</v>
      </c>
      <c r="E43" s="881" t="s">
        <v>34</v>
      </c>
      <c r="F43" s="28" t="s">
        <v>2288</v>
      </c>
      <c r="G43" s="1" t="s">
        <v>53</v>
      </c>
      <c r="H43" s="1" t="s">
        <v>559</v>
      </c>
      <c r="I43" s="4" t="s">
        <v>277</v>
      </c>
      <c r="J43" s="1091" t="s">
        <v>2290</v>
      </c>
      <c r="K43" s="707" t="s">
        <v>2291</v>
      </c>
      <c r="L43" s="1152"/>
      <c r="M43" s="1152"/>
      <c r="N43" s="803"/>
      <c r="O43" s="779" t="s">
        <v>2300</v>
      </c>
      <c r="P43" s="699"/>
      <c r="Q43" s="717" t="s">
        <v>2301</v>
      </c>
      <c r="R43" s="742" t="s">
        <v>2302</v>
      </c>
      <c r="S43" s="702"/>
      <c r="T43" s="717"/>
      <c r="U43" s="717" t="s">
        <v>2303</v>
      </c>
      <c r="V43" s="717" t="s">
        <v>45</v>
      </c>
      <c r="W43" s="717" t="s">
        <v>53</v>
      </c>
      <c r="X43" s="706" t="s">
        <v>53</v>
      </c>
      <c r="Y43" s="1002" t="s">
        <v>2304</v>
      </c>
      <c r="Z43" s="1168">
        <v>1</v>
      </c>
      <c r="AA43" s="921"/>
    </row>
    <row r="44" spans="1:27" s="85" customFormat="1" ht="125.25" customHeight="1" thickBot="1" x14ac:dyDescent="0.3">
      <c r="A44" s="897"/>
      <c r="B44" s="869"/>
      <c r="C44" s="1136"/>
      <c r="D44" s="843"/>
      <c r="E44" s="843"/>
      <c r="F44" s="33" t="s">
        <v>2296</v>
      </c>
      <c r="G44" s="8" t="s">
        <v>53</v>
      </c>
      <c r="H44" s="8" t="s">
        <v>240</v>
      </c>
      <c r="I44" s="167" t="s">
        <v>612</v>
      </c>
      <c r="J44" s="1106"/>
      <c r="K44" s="831"/>
      <c r="L44" s="1153"/>
      <c r="M44" s="1153"/>
      <c r="N44" s="829"/>
      <c r="O44" s="721"/>
      <c r="P44" s="711"/>
      <c r="Q44" s="639"/>
      <c r="R44" s="839"/>
      <c r="S44" s="715"/>
      <c r="T44" s="639"/>
      <c r="U44" s="639"/>
      <c r="V44" s="639"/>
      <c r="W44" s="639"/>
      <c r="X44" s="707"/>
      <c r="Y44" s="1003"/>
      <c r="Z44" s="1169"/>
      <c r="AA44" s="791"/>
    </row>
    <row r="45" spans="1:27" s="85" customFormat="1" ht="17.25" customHeight="1" thickBot="1" x14ac:dyDescent="0.3">
      <c r="A45" s="897"/>
      <c r="B45" s="915" t="s">
        <v>2305</v>
      </c>
      <c r="C45" s="1134" t="s">
        <v>2306</v>
      </c>
      <c r="D45" s="119" t="s">
        <v>33</v>
      </c>
      <c r="E45" s="119" t="s">
        <v>34</v>
      </c>
      <c r="F45" s="797" t="s">
        <v>2307</v>
      </c>
      <c r="G45" s="5" t="s">
        <v>36</v>
      </c>
      <c r="H45" s="5" t="s">
        <v>37</v>
      </c>
      <c r="I45" s="122" t="s">
        <v>37</v>
      </c>
      <c r="J45" s="122" t="s">
        <v>53</v>
      </c>
      <c r="K45" s="122" t="s">
        <v>36</v>
      </c>
      <c r="L45" s="122" t="s">
        <v>36</v>
      </c>
      <c r="M45" s="122" t="s">
        <v>36</v>
      </c>
      <c r="N45" s="122" t="s">
        <v>36</v>
      </c>
      <c r="O45" s="122" t="s">
        <v>39</v>
      </c>
      <c r="P45" s="698" t="s">
        <v>2170</v>
      </c>
      <c r="Q45" s="122" t="s">
        <v>2308</v>
      </c>
      <c r="R45" s="298" t="s">
        <v>2309</v>
      </c>
      <c r="S45" s="763" t="s">
        <v>39</v>
      </c>
      <c r="T45" s="122" t="s">
        <v>39</v>
      </c>
      <c r="U45" s="375" t="s">
        <v>90</v>
      </c>
      <c r="V45" s="375" t="s">
        <v>39</v>
      </c>
      <c r="W45" s="301" t="s">
        <v>39</v>
      </c>
      <c r="X45" s="331" t="s">
        <v>39</v>
      </c>
      <c r="Y45" s="320" t="s">
        <v>2310</v>
      </c>
      <c r="Z45" s="321">
        <v>2</v>
      </c>
      <c r="AA45" s="373"/>
    </row>
    <row r="46" spans="1:27" s="85" customFormat="1" ht="15" customHeight="1" x14ac:dyDescent="0.25">
      <c r="A46" s="897"/>
      <c r="B46" s="869"/>
      <c r="C46" s="1135"/>
      <c r="D46" s="12" t="s">
        <v>48</v>
      </c>
      <c r="E46" s="12" t="s">
        <v>34</v>
      </c>
      <c r="F46" s="771"/>
      <c r="G46" s="1" t="s">
        <v>53</v>
      </c>
      <c r="H46" s="1" t="s">
        <v>37</v>
      </c>
      <c r="I46" s="23" t="s">
        <v>37</v>
      </c>
      <c r="J46" s="23" t="s">
        <v>53</v>
      </c>
      <c r="K46" s="23" t="s">
        <v>36</v>
      </c>
      <c r="L46" s="23" t="s">
        <v>36</v>
      </c>
      <c r="M46" s="23" t="s">
        <v>36</v>
      </c>
      <c r="N46" s="23" t="s">
        <v>36</v>
      </c>
      <c r="O46" s="23" t="s">
        <v>39</v>
      </c>
      <c r="P46" s="699"/>
      <c r="Q46" s="122" t="s">
        <v>2308</v>
      </c>
      <c r="R46" s="297" t="s">
        <v>2311</v>
      </c>
      <c r="S46" s="702"/>
      <c r="T46" s="23" t="s">
        <v>53</v>
      </c>
      <c r="U46" s="305" t="s">
        <v>90</v>
      </c>
      <c r="V46" s="305" t="s">
        <v>39</v>
      </c>
      <c r="W46" s="23" t="s">
        <v>53</v>
      </c>
      <c r="X46" s="349" t="s">
        <v>53</v>
      </c>
      <c r="Y46" s="340" t="s">
        <v>2312</v>
      </c>
      <c r="Z46" s="317">
        <v>2</v>
      </c>
      <c r="AA46" s="374" t="s">
        <v>2313</v>
      </c>
    </row>
    <row r="47" spans="1:27" s="85" customFormat="1" ht="51" customHeight="1" thickBot="1" x14ac:dyDescent="0.3">
      <c r="A47" s="897"/>
      <c r="B47" s="869"/>
      <c r="C47" s="1136"/>
      <c r="D47" s="113" t="s">
        <v>50</v>
      </c>
      <c r="E47" s="113" t="s">
        <v>34</v>
      </c>
      <c r="F47" s="754"/>
      <c r="G47" s="8" t="s">
        <v>53</v>
      </c>
      <c r="H47" s="8" t="s">
        <v>37</v>
      </c>
      <c r="I47" s="167" t="s">
        <v>37</v>
      </c>
      <c r="J47" s="92" t="s">
        <v>53</v>
      </c>
      <c r="K47" s="167" t="s">
        <v>36</v>
      </c>
      <c r="L47" s="167" t="s">
        <v>36</v>
      </c>
      <c r="M47" s="167" t="s">
        <v>36</v>
      </c>
      <c r="N47" s="167" t="s">
        <v>36</v>
      </c>
      <c r="O47" s="564" t="s">
        <v>218</v>
      </c>
      <c r="P47" s="711"/>
      <c r="Q47" s="167" t="s">
        <v>2308</v>
      </c>
      <c r="R47" s="357" t="s">
        <v>2314</v>
      </c>
      <c r="S47" s="715"/>
      <c r="T47" s="357"/>
      <c r="U47" s="380" t="s">
        <v>90</v>
      </c>
      <c r="V47" s="380" t="s">
        <v>45</v>
      </c>
      <c r="W47" s="167" t="s">
        <v>53</v>
      </c>
      <c r="X47" s="208" t="s">
        <v>53</v>
      </c>
      <c r="Y47" s="497" t="s">
        <v>2315</v>
      </c>
      <c r="Z47" s="494">
        <v>1</v>
      </c>
      <c r="AA47" s="541"/>
    </row>
    <row r="48" spans="1:27" s="85" customFormat="1" ht="25.5" customHeight="1" x14ac:dyDescent="0.25">
      <c r="A48" s="897"/>
      <c r="B48" s="869"/>
      <c r="C48" s="1134" t="s">
        <v>2316</v>
      </c>
      <c r="D48" s="885" t="s">
        <v>33</v>
      </c>
      <c r="E48" s="885" t="s">
        <v>34</v>
      </c>
      <c r="F48" s="36" t="s">
        <v>2317</v>
      </c>
      <c r="G48" s="5" t="s">
        <v>53</v>
      </c>
      <c r="H48" s="5" t="s">
        <v>37</v>
      </c>
      <c r="I48" s="5" t="s">
        <v>37</v>
      </c>
      <c r="J48" s="763" t="s">
        <v>53</v>
      </c>
      <c r="K48" s="725" t="s">
        <v>36</v>
      </c>
      <c r="L48" s="725" t="s">
        <v>36</v>
      </c>
      <c r="M48" s="725" t="s">
        <v>36</v>
      </c>
      <c r="N48" s="725" t="s">
        <v>36</v>
      </c>
      <c r="O48" s="725" t="s">
        <v>39</v>
      </c>
      <c r="P48" s="726" t="s">
        <v>2318</v>
      </c>
      <c r="Q48" s="965" t="s">
        <v>2190</v>
      </c>
      <c r="R48" s="727" t="s">
        <v>2319</v>
      </c>
      <c r="S48" s="725" t="s">
        <v>2320</v>
      </c>
      <c r="T48" s="763" t="s">
        <v>53</v>
      </c>
      <c r="U48" s="965" t="s">
        <v>45</v>
      </c>
      <c r="V48" s="965" t="s">
        <v>45</v>
      </c>
      <c r="W48" s="965" t="s">
        <v>39</v>
      </c>
      <c r="X48" s="929" t="s">
        <v>39</v>
      </c>
      <c r="Y48" s="799" t="s">
        <v>2321</v>
      </c>
      <c r="Z48" s="801">
        <v>3</v>
      </c>
      <c r="AA48" s="766"/>
    </row>
    <row r="49" spans="1:27" s="85" customFormat="1" ht="18.75" customHeight="1" x14ac:dyDescent="0.25">
      <c r="A49" s="897"/>
      <c r="B49" s="869"/>
      <c r="C49" s="1135"/>
      <c r="D49" s="886"/>
      <c r="E49" s="886"/>
      <c r="F49" s="33" t="s">
        <v>2322</v>
      </c>
      <c r="G49" s="1" t="s">
        <v>53</v>
      </c>
      <c r="H49" s="1" t="s">
        <v>53</v>
      </c>
      <c r="I49" s="1" t="s">
        <v>37</v>
      </c>
      <c r="J49" s="702"/>
      <c r="K49" s="701"/>
      <c r="L49" s="701"/>
      <c r="M49" s="701"/>
      <c r="N49" s="701"/>
      <c r="O49" s="701"/>
      <c r="P49" s="712"/>
      <c r="Q49" s="714"/>
      <c r="R49" s="729"/>
      <c r="S49" s="701"/>
      <c r="T49" s="702"/>
      <c r="U49" s="714"/>
      <c r="V49" s="714"/>
      <c r="W49" s="714"/>
      <c r="X49" s="739"/>
      <c r="Y49" s="806"/>
      <c r="Z49" s="802"/>
      <c r="AA49" s="767"/>
    </row>
    <row r="50" spans="1:27" s="85" customFormat="1" ht="10.5" customHeight="1" x14ac:dyDescent="0.25">
      <c r="A50" s="897"/>
      <c r="B50" s="869"/>
      <c r="C50" s="1135"/>
      <c r="D50" s="7" t="s">
        <v>48</v>
      </c>
      <c r="E50" s="7" t="s">
        <v>49</v>
      </c>
      <c r="F50" s="6" t="s">
        <v>39</v>
      </c>
      <c r="G50" s="7" t="s">
        <v>39</v>
      </c>
      <c r="H50" s="7" t="s">
        <v>39</v>
      </c>
      <c r="I50" s="7" t="s">
        <v>39</v>
      </c>
      <c r="J50" s="7" t="s">
        <v>39</v>
      </c>
      <c r="K50" s="7" t="s">
        <v>39</v>
      </c>
      <c r="L50" s="7" t="s">
        <v>39</v>
      </c>
      <c r="M50" s="7" t="s">
        <v>39</v>
      </c>
      <c r="N50" s="7" t="s">
        <v>39</v>
      </c>
      <c r="O50" s="7" t="s">
        <v>39</v>
      </c>
      <c r="P50" s="7" t="s">
        <v>39</v>
      </c>
      <c r="Q50" s="7" t="s">
        <v>39</v>
      </c>
      <c r="R50" s="7" t="s">
        <v>39</v>
      </c>
      <c r="S50" s="7" t="s">
        <v>39</v>
      </c>
      <c r="T50" s="7" t="s">
        <v>39</v>
      </c>
      <c r="U50" s="7" t="s">
        <v>39</v>
      </c>
      <c r="V50" s="7" t="s">
        <v>39</v>
      </c>
      <c r="W50" s="7" t="s">
        <v>39</v>
      </c>
      <c r="X50" s="61" t="s">
        <v>39</v>
      </c>
      <c r="Y50" s="184" t="s">
        <v>39</v>
      </c>
      <c r="Z50" s="96" t="s">
        <v>39</v>
      </c>
      <c r="AA50" s="72" t="s">
        <v>39</v>
      </c>
    </row>
    <row r="51" spans="1:27" s="85" customFormat="1" ht="11.25" customHeight="1" thickBot="1" x14ac:dyDescent="0.3">
      <c r="A51" s="897"/>
      <c r="B51" s="869"/>
      <c r="C51" s="1135"/>
      <c r="D51" s="7" t="s">
        <v>50</v>
      </c>
      <c r="E51" s="7" t="s">
        <v>49</v>
      </c>
      <c r="F51" s="6" t="s">
        <v>39</v>
      </c>
      <c r="G51" s="7" t="s">
        <v>39</v>
      </c>
      <c r="H51" s="7" t="s">
        <v>39</v>
      </c>
      <c r="I51" s="7" t="s">
        <v>39</v>
      </c>
      <c r="J51" s="7" t="s">
        <v>39</v>
      </c>
      <c r="K51" s="7" t="s">
        <v>39</v>
      </c>
      <c r="L51" s="7" t="s">
        <v>39</v>
      </c>
      <c r="M51" s="7" t="s">
        <v>39</v>
      </c>
      <c r="N51" s="7" t="s">
        <v>39</v>
      </c>
      <c r="O51" s="7" t="s">
        <v>39</v>
      </c>
      <c r="P51" s="7" t="s">
        <v>39</v>
      </c>
      <c r="Q51" s="7" t="s">
        <v>39</v>
      </c>
      <c r="R51" s="7" t="s">
        <v>39</v>
      </c>
      <c r="S51" s="7" t="s">
        <v>39</v>
      </c>
      <c r="T51" s="7" t="s">
        <v>39</v>
      </c>
      <c r="U51" s="7" t="s">
        <v>39</v>
      </c>
      <c r="V51" s="7" t="s">
        <v>39</v>
      </c>
      <c r="W51" s="7" t="s">
        <v>39</v>
      </c>
      <c r="X51" s="61" t="s">
        <v>39</v>
      </c>
      <c r="Y51" s="184" t="s">
        <v>39</v>
      </c>
      <c r="Z51" s="96" t="s">
        <v>39</v>
      </c>
      <c r="AA51" s="72" t="s">
        <v>39</v>
      </c>
    </row>
    <row r="52" spans="1:27" s="85" customFormat="1" ht="18.75" customHeight="1" x14ac:dyDescent="0.25">
      <c r="A52" s="897"/>
      <c r="B52" s="869"/>
      <c r="C52" s="1134" t="s">
        <v>2323</v>
      </c>
      <c r="D52" s="119" t="s">
        <v>33</v>
      </c>
      <c r="E52" s="119" t="s">
        <v>34</v>
      </c>
      <c r="F52" s="36" t="s">
        <v>1631</v>
      </c>
      <c r="G52" s="5" t="s">
        <v>53</v>
      </c>
      <c r="H52" s="5" t="s">
        <v>2324</v>
      </c>
      <c r="I52" s="5" t="s">
        <v>2325</v>
      </c>
      <c r="J52" s="5" t="s">
        <v>2326</v>
      </c>
      <c r="K52" s="164">
        <v>0</v>
      </c>
      <c r="L52" s="164">
        <v>0</v>
      </c>
      <c r="M52" s="114" t="s">
        <v>36</v>
      </c>
      <c r="N52" s="164">
        <v>0</v>
      </c>
      <c r="O52" s="164" t="s">
        <v>39</v>
      </c>
      <c r="P52" s="24" t="s">
        <v>187</v>
      </c>
      <c r="Q52" s="114" t="s">
        <v>2327</v>
      </c>
      <c r="R52" s="36" t="s">
        <v>2328</v>
      </c>
      <c r="S52" s="5" t="s">
        <v>39</v>
      </c>
      <c r="T52" s="36" t="s">
        <v>2329</v>
      </c>
      <c r="U52" s="146" t="s">
        <v>45</v>
      </c>
      <c r="V52" s="146" t="s">
        <v>45</v>
      </c>
      <c r="W52" s="114" t="s">
        <v>39</v>
      </c>
      <c r="X52" s="132" t="s">
        <v>39</v>
      </c>
      <c r="Y52" s="190" t="s">
        <v>2330</v>
      </c>
      <c r="Z52" s="173">
        <v>2</v>
      </c>
      <c r="AA52" s="165"/>
    </row>
    <row r="53" spans="1:27" s="85" customFormat="1" ht="11.25" customHeight="1" x14ac:dyDescent="0.25">
      <c r="A53" s="897"/>
      <c r="B53" s="869"/>
      <c r="C53" s="1135"/>
      <c r="D53" s="7" t="s">
        <v>48</v>
      </c>
      <c r="E53" s="7" t="s">
        <v>49</v>
      </c>
      <c r="F53" s="6" t="s">
        <v>39</v>
      </c>
      <c r="G53" s="7" t="s">
        <v>39</v>
      </c>
      <c r="H53" s="7" t="s">
        <v>39</v>
      </c>
      <c r="I53" s="7" t="s">
        <v>39</v>
      </c>
      <c r="J53" s="7" t="s">
        <v>39</v>
      </c>
      <c r="K53" s="7" t="s">
        <v>39</v>
      </c>
      <c r="L53" s="7" t="s">
        <v>39</v>
      </c>
      <c r="M53" s="7" t="s">
        <v>39</v>
      </c>
      <c r="N53" s="7" t="s">
        <v>39</v>
      </c>
      <c r="O53" s="7" t="s">
        <v>39</v>
      </c>
      <c r="P53" s="7" t="s">
        <v>39</v>
      </c>
      <c r="Q53" s="7" t="s">
        <v>39</v>
      </c>
      <c r="R53" s="7" t="s">
        <v>39</v>
      </c>
      <c r="S53" s="7" t="s">
        <v>39</v>
      </c>
      <c r="T53" s="7" t="s">
        <v>39</v>
      </c>
      <c r="U53" s="7" t="s">
        <v>39</v>
      </c>
      <c r="V53" s="7" t="s">
        <v>39</v>
      </c>
      <c r="W53" s="7" t="s">
        <v>39</v>
      </c>
      <c r="X53" s="61" t="s">
        <v>39</v>
      </c>
      <c r="Y53" s="184" t="s">
        <v>39</v>
      </c>
      <c r="Z53" s="96" t="s">
        <v>39</v>
      </c>
      <c r="AA53" s="72" t="s">
        <v>39</v>
      </c>
    </row>
    <row r="54" spans="1:27" s="85" customFormat="1" ht="9.75" customHeight="1" thickBot="1" x14ac:dyDescent="0.3">
      <c r="A54" s="897"/>
      <c r="B54" s="869"/>
      <c r="C54" s="1136"/>
      <c r="D54" s="6" t="s">
        <v>50</v>
      </c>
      <c r="E54" s="6" t="s">
        <v>49</v>
      </c>
      <c r="F54" s="6" t="s">
        <v>39</v>
      </c>
      <c r="G54" s="6" t="s">
        <v>39</v>
      </c>
      <c r="H54" s="6" t="s">
        <v>39</v>
      </c>
      <c r="I54" s="6" t="s">
        <v>39</v>
      </c>
      <c r="J54" s="6" t="s">
        <v>39</v>
      </c>
      <c r="K54" s="6" t="s">
        <v>39</v>
      </c>
      <c r="L54" s="6" t="s">
        <v>39</v>
      </c>
      <c r="M54" s="6" t="s">
        <v>39</v>
      </c>
      <c r="N54" s="6" t="s">
        <v>39</v>
      </c>
      <c r="O54" s="6" t="s">
        <v>39</v>
      </c>
      <c r="P54" s="6" t="s">
        <v>39</v>
      </c>
      <c r="Q54" s="6" t="s">
        <v>39</v>
      </c>
      <c r="R54" s="6" t="s">
        <v>39</v>
      </c>
      <c r="S54" s="6" t="s">
        <v>39</v>
      </c>
      <c r="T54" s="6" t="s">
        <v>39</v>
      </c>
      <c r="U54" s="6" t="s">
        <v>39</v>
      </c>
      <c r="V54" s="6" t="s">
        <v>39</v>
      </c>
      <c r="W54" s="6" t="s">
        <v>39</v>
      </c>
      <c r="X54" s="21" t="s">
        <v>39</v>
      </c>
      <c r="Y54" s="185" t="s">
        <v>39</v>
      </c>
      <c r="Z54" s="15" t="s">
        <v>39</v>
      </c>
      <c r="AA54" s="73" t="s">
        <v>39</v>
      </c>
    </row>
    <row r="55" spans="1:27" s="85" customFormat="1" ht="28.5" customHeight="1" x14ac:dyDescent="0.25">
      <c r="A55" s="897"/>
      <c r="B55" s="869"/>
      <c r="C55" s="1134" t="s">
        <v>2331</v>
      </c>
      <c r="D55" s="119" t="s">
        <v>33</v>
      </c>
      <c r="E55" s="119" t="s">
        <v>34</v>
      </c>
      <c r="F55" s="36" t="s">
        <v>1631</v>
      </c>
      <c r="G55" s="5" t="s">
        <v>53</v>
      </c>
      <c r="H55" s="5" t="s">
        <v>1400</v>
      </c>
      <c r="I55" s="5" t="s">
        <v>2332</v>
      </c>
      <c r="J55" s="5" t="s">
        <v>2333</v>
      </c>
      <c r="K55" s="114" t="s">
        <v>2334</v>
      </c>
      <c r="L55" s="114" t="s">
        <v>2335</v>
      </c>
      <c r="M55" s="114" t="s">
        <v>36</v>
      </c>
      <c r="N55" s="114" t="s">
        <v>2336</v>
      </c>
      <c r="O55" s="114" t="s">
        <v>39</v>
      </c>
      <c r="P55" s="24" t="s">
        <v>187</v>
      </c>
      <c r="Q55" s="114" t="s">
        <v>2327</v>
      </c>
      <c r="R55" s="36" t="s">
        <v>2337</v>
      </c>
      <c r="S55" s="5" t="s">
        <v>39</v>
      </c>
      <c r="T55" s="5" t="s">
        <v>39</v>
      </c>
      <c r="U55" s="146" t="s">
        <v>45</v>
      </c>
      <c r="V55" s="146" t="s">
        <v>45</v>
      </c>
      <c r="W55" s="114" t="s">
        <v>39</v>
      </c>
      <c r="X55" s="132" t="s">
        <v>39</v>
      </c>
      <c r="Y55" s="190" t="s">
        <v>2338</v>
      </c>
      <c r="Z55" s="173">
        <v>2</v>
      </c>
      <c r="AA55" s="165"/>
    </row>
    <row r="56" spans="1:27" s="85" customFormat="1" ht="8.25" customHeight="1" x14ac:dyDescent="0.25">
      <c r="A56" s="897"/>
      <c r="B56" s="869"/>
      <c r="C56" s="1135"/>
      <c r="D56" s="7" t="s">
        <v>48</v>
      </c>
      <c r="E56" s="7" t="s">
        <v>49</v>
      </c>
      <c r="F56" s="6" t="s">
        <v>39</v>
      </c>
      <c r="G56" s="7" t="s">
        <v>39</v>
      </c>
      <c r="H56" s="7" t="s">
        <v>39</v>
      </c>
      <c r="I56" s="7" t="s">
        <v>39</v>
      </c>
      <c r="J56" s="7" t="s">
        <v>39</v>
      </c>
      <c r="K56" s="7" t="s">
        <v>39</v>
      </c>
      <c r="L56" s="7" t="s">
        <v>39</v>
      </c>
      <c r="M56" s="7" t="s">
        <v>39</v>
      </c>
      <c r="N56" s="7" t="s">
        <v>39</v>
      </c>
      <c r="O56" s="7" t="s">
        <v>39</v>
      </c>
      <c r="P56" s="7" t="s">
        <v>39</v>
      </c>
      <c r="Q56" s="7" t="s">
        <v>39</v>
      </c>
      <c r="R56" s="7" t="s">
        <v>39</v>
      </c>
      <c r="S56" s="7" t="s">
        <v>39</v>
      </c>
      <c r="T56" s="7" t="s">
        <v>39</v>
      </c>
      <c r="U56" s="7" t="s">
        <v>39</v>
      </c>
      <c r="V56" s="7" t="s">
        <v>39</v>
      </c>
      <c r="W56" s="7" t="s">
        <v>39</v>
      </c>
      <c r="X56" s="61" t="s">
        <v>39</v>
      </c>
      <c r="Y56" s="184" t="s">
        <v>39</v>
      </c>
      <c r="Z56" s="96" t="s">
        <v>39</v>
      </c>
      <c r="AA56" s="72" t="s">
        <v>39</v>
      </c>
    </row>
    <row r="57" spans="1:27" s="85" customFormat="1" ht="10.5" customHeight="1" thickBot="1" x14ac:dyDescent="0.3">
      <c r="A57" s="897"/>
      <c r="B57" s="869"/>
      <c r="C57" s="1136"/>
      <c r="D57" s="6" t="s">
        <v>50</v>
      </c>
      <c r="E57" s="6" t="s">
        <v>49</v>
      </c>
      <c r="F57" s="6" t="s">
        <v>39</v>
      </c>
      <c r="G57" s="6" t="s">
        <v>39</v>
      </c>
      <c r="H57" s="6" t="s">
        <v>39</v>
      </c>
      <c r="I57" s="6" t="s">
        <v>39</v>
      </c>
      <c r="J57" s="6" t="s">
        <v>39</v>
      </c>
      <c r="K57" s="6" t="s">
        <v>39</v>
      </c>
      <c r="L57" s="6" t="s">
        <v>39</v>
      </c>
      <c r="M57" s="6" t="s">
        <v>39</v>
      </c>
      <c r="N57" s="6" t="s">
        <v>39</v>
      </c>
      <c r="O57" s="6" t="s">
        <v>39</v>
      </c>
      <c r="P57" s="6" t="s">
        <v>39</v>
      </c>
      <c r="Q57" s="6" t="s">
        <v>39</v>
      </c>
      <c r="R57" s="6" t="s">
        <v>39</v>
      </c>
      <c r="S57" s="6" t="s">
        <v>39</v>
      </c>
      <c r="T57" s="6" t="s">
        <v>39</v>
      </c>
      <c r="U57" s="6" t="s">
        <v>39</v>
      </c>
      <c r="V57" s="6" t="s">
        <v>39</v>
      </c>
      <c r="W57" s="6" t="s">
        <v>39</v>
      </c>
      <c r="X57" s="21" t="s">
        <v>39</v>
      </c>
      <c r="Y57" s="185" t="s">
        <v>39</v>
      </c>
      <c r="Z57" s="15" t="s">
        <v>39</v>
      </c>
      <c r="AA57" s="73" t="s">
        <v>39</v>
      </c>
    </row>
    <row r="58" spans="1:27" s="85" customFormat="1" ht="26.25" customHeight="1" x14ac:dyDescent="0.25">
      <c r="A58" s="897"/>
      <c r="B58" s="869"/>
      <c r="C58" s="1134" t="s">
        <v>2339</v>
      </c>
      <c r="D58" s="119" t="s">
        <v>33</v>
      </c>
      <c r="E58" s="119" t="s">
        <v>34</v>
      </c>
      <c r="F58" s="36" t="s">
        <v>2340</v>
      </c>
      <c r="G58" s="5" t="s">
        <v>53</v>
      </c>
      <c r="H58" s="5" t="s">
        <v>2341</v>
      </c>
      <c r="I58" s="5" t="s">
        <v>2342</v>
      </c>
      <c r="J58" s="5" t="s">
        <v>53</v>
      </c>
      <c r="K58" s="5" t="s">
        <v>36</v>
      </c>
      <c r="L58" s="5" t="s">
        <v>36</v>
      </c>
      <c r="M58" s="5" t="s">
        <v>36</v>
      </c>
      <c r="N58" s="5" t="s">
        <v>36</v>
      </c>
      <c r="O58" s="5" t="s">
        <v>39</v>
      </c>
      <c r="P58" s="24" t="s">
        <v>2343</v>
      </c>
      <c r="Q58" s="5" t="s">
        <v>2344</v>
      </c>
      <c r="R58" s="36" t="s">
        <v>2345</v>
      </c>
      <c r="S58" s="5" t="s">
        <v>2346</v>
      </c>
      <c r="T58" s="5" t="s">
        <v>53</v>
      </c>
      <c r="U58" s="146" t="s">
        <v>45</v>
      </c>
      <c r="V58" s="146" t="s">
        <v>70</v>
      </c>
      <c r="W58" s="36" t="s">
        <v>2347</v>
      </c>
      <c r="X58" s="132" t="s">
        <v>53</v>
      </c>
      <c r="Y58" s="190" t="s">
        <v>2348</v>
      </c>
      <c r="Z58" s="173">
        <v>2</v>
      </c>
      <c r="AA58" s="165"/>
    </row>
    <row r="59" spans="1:27" s="85" customFormat="1" ht="10.5" customHeight="1" x14ac:dyDescent="0.25">
      <c r="A59" s="897"/>
      <c r="B59" s="869"/>
      <c r="C59" s="1135"/>
      <c r="D59" s="7" t="s">
        <v>48</v>
      </c>
      <c r="E59" s="7" t="s">
        <v>49</v>
      </c>
      <c r="F59" s="6" t="s">
        <v>39</v>
      </c>
      <c r="G59" s="7" t="s">
        <v>39</v>
      </c>
      <c r="H59" s="7" t="s">
        <v>39</v>
      </c>
      <c r="I59" s="7" t="s">
        <v>39</v>
      </c>
      <c r="J59" s="7" t="s">
        <v>39</v>
      </c>
      <c r="K59" s="7" t="s">
        <v>39</v>
      </c>
      <c r="L59" s="7" t="s">
        <v>39</v>
      </c>
      <c r="M59" s="7" t="s">
        <v>39</v>
      </c>
      <c r="N59" s="7" t="s">
        <v>39</v>
      </c>
      <c r="O59" s="7" t="s">
        <v>39</v>
      </c>
      <c r="P59" s="7" t="s">
        <v>39</v>
      </c>
      <c r="Q59" s="7" t="s">
        <v>39</v>
      </c>
      <c r="R59" s="7" t="s">
        <v>39</v>
      </c>
      <c r="S59" s="7" t="s">
        <v>39</v>
      </c>
      <c r="T59" s="7" t="s">
        <v>39</v>
      </c>
      <c r="U59" s="7" t="s">
        <v>39</v>
      </c>
      <c r="V59" s="7" t="s">
        <v>39</v>
      </c>
      <c r="W59" s="7" t="s">
        <v>39</v>
      </c>
      <c r="X59" s="61" t="s">
        <v>39</v>
      </c>
      <c r="Y59" s="184" t="s">
        <v>39</v>
      </c>
      <c r="Z59" s="96" t="s">
        <v>39</v>
      </c>
      <c r="AA59" s="72" t="s">
        <v>39</v>
      </c>
    </row>
    <row r="60" spans="1:27" s="85" customFormat="1" ht="11.25" customHeight="1" thickBot="1" x14ac:dyDescent="0.3">
      <c r="A60" s="897"/>
      <c r="B60" s="870"/>
      <c r="C60" s="1136"/>
      <c r="D60" s="6" t="s">
        <v>50</v>
      </c>
      <c r="E60" s="6" t="s">
        <v>49</v>
      </c>
      <c r="F60" s="6" t="s">
        <v>39</v>
      </c>
      <c r="G60" s="6" t="s">
        <v>39</v>
      </c>
      <c r="H60" s="6" t="s">
        <v>39</v>
      </c>
      <c r="I60" s="6" t="s">
        <v>39</v>
      </c>
      <c r="J60" s="6" t="s">
        <v>39</v>
      </c>
      <c r="K60" s="6" t="s">
        <v>39</v>
      </c>
      <c r="L60" s="6" t="s">
        <v>39</v>
      </c>
      <c r="M60" s="6" t="s">
        <v>39</v>
      </c>
      <c r="N60" s="6" t="s">
        <v>39</v>
      </c>
      <c r="O60" s="6" t="s">
        <v>39</v>
      </c>
      <c r="P60" s="6" t="s">
        <v>39</v>
      </c>
      <c r="Q60" s="6" t="s">
        <v>39</v>
      </c>
      <c r="R60" s="6" t="s">
        <v>39</v>
      </c>
      <c r="S60" s="6" t="s">
        <v>39</v>
      </c>
      <c r="T60" s="6" t="s">
        <v>39</v>
      </c>
      <c r="U60" s="6" t="s">
        <v>39</v>
      </c>
      <c r="V60" s="6" t="s">
        <v>39</v>
      </c>
      <c r="W60" s="6" t="s">
        <v>39</v>
      </c>
      <c r="X60" s="21" t="s">
        <v>39</v>
      </c>
      <c r="Y60" s="185" t="s">
        <v>39</v>
      </c>
      <c r="Z60" s="15" t="s">
        <v>39</v>
      </c>
      <c r="AA60" s="73" t="s">
        <v>39</v>
      </c>
    </row>
    <row r="61" spans="1:27" s="85" customFormat="1" ht="16.5" customHeight="1" x14ac:dyDescent="0.25">
      <c r="A61" s="897"/>
      <c r="B61" s="915" t="s">
        <v>2349</v>
      </c>
      <c r="C61" s="1134" t="s">
        <v>2350</v>
      </c>
      <c r="D61" s="885" t="s">
        <v>33</v>
      </c>
      <c r="E61" s="885" t="s">
        <v>34</v>
      </c>
      <c r="F61" s="50" t="s">
        <v>2351</v>
      </c>
      <c r="G61" s="5" t="s">
        <v>53</v>
      </c>
      <c r="H61" s="5" t="s">
        <v>37</v>
      </c>
      <c r="I61" s="5" t="s">
        <v>37</v>
      </c>
      <c r="J61" s="763" t="s">
        <v>2352</v>
      </c>
      <c r="K61" s="763" t="s">
        <v>36</v>
      </c>
      <c r="L61" s="763" t="s">
        <v>36</v>
      </c>
      <c r="M61" s="763" t="s">
        <v>219</v>
      </c>
      <c r="N61" s="763" t="s">
        <v>219</v>
      </c>
      <c r="O61" s="725" t="s">
        <v>39</v>
      </c>
      <c r="P61" s="698" t="s">
        <v>2353</v>
      </c>
      <c r="Q61" s="965" t="s">
        <v>2354</v>
      </c>
      <c r="R61" s="797" t="s">
        <v>2355</v>
      </c>
      <c r="S61" s="763" t="s">
        <v>2356</v>
      </c>
      <c r="T61" s="763" t="s">
        <v>53</v>
      </c>
      <c r="U61" s="763" t="s">
        <v>90</v>
      </c>
      <c r="V61" s="763" t="s">
        <v>39</v>
      </c>
      <c r="W61" s="797" t="s">
        <v>2357</v>
      </c>
      <c r="X61" s="764" t="s">
        <v>2358</v>
      </c>
      <c r="Y61" s="799" t="s">
        <v>2359</v>
      </c>
      <c r="Z61" s="801">
        <v>4</v>
      </c>
      <c r="AA61" s="766"/>
    </row>
    <row r="62" spans="1:27" s="85" customFormat="1" ht="15" customHeight="1" x14ac:dyDescent="0.25">
      <c r="A62" s="897"/>
      <c r="B62" s="869"/>
      <c r="C62" s="1135"/>
      <c r="D62" s="886"/>
      <c r="E62" s="886"/>
      <c r="F62" s="48" t="s">
        <v>2360</v>
      </c>
      <c r="G62" s="1" t="s">
        <v>53</v>
      </c>
      <c r="H62" s="1" t="s">
        <v>95</v>
      </c>
      <c r="I62" s="1" t="s">
        <v>249</v>
      </c>
      <c r="J62" s="702"/>
      <c r="K62" s="702"/>
      <c r="L62" s="702"/>
      <c r="M62" s="702"/>
      <c r="N62" s="702"/>
      <c r="O62" s="701"/>
      <c r="P62" s="699"/>
      <c r="Q62" s="714"/>
      <c r="R62" s="771"/>
      <c r="S62" s="702"/>
      <c r="T62" s="702"/>
      <c r="U62" s="702"/>
      <c r="V62" s="702"/>
      <c r="W62" s="771"/>
      <c r="X62" s="765"/>
      <c r="Y62" s="806"/>
      <c r="Z62" s="802"/>
      <c r="AA62" s="767"/>
    </row>
    <row r="63" spans="1:27" s="85" customFormat="1" ht="12" customHeight="1" x14ac:dyDescent="0.25">
      <c r="A63" s="897"/>
      <c r="B63" s="869"/>
      <c r="C63" s="1135"/>
      <c r="D63" s="886" t="s">
        <v>48</v>
      </c>
      <c r="E63" s="886" t="s">
        <v>34</v>
      </c>
      <c r="F63" s="48" t="s">
        <v>2351</v>
      </c>
      <c r="G63" s="1" t="s">
        <v>53</v>
      </c>
      <c r="H63" s="1" t="s">
        <v>218</v>
      </c>
      <c r="I63" s="299" t="s">
        <v>218</v>
      </c>
      <c r="J63" s="1091" t="s">
        <v>2361</v>
      </c>
      <c r="K63" s="1091" t="s">
        <v>36</v>
      </c>
      <c r="L63" s="1091" t="s">
        <v>36</v>
      </c>
      <c r="M63" s="1185" t="s">
        <v>36</v>
      </c>
      <c r="N63" s="1185" t="s">
        <v>36</v>
      </c>
      <c r="O63" s="1181" t="s">
        <v>39</v>
      </c>
      <c r="P63" s="699"/>
      <c r="Q63" s="1091" t="s">
        <v>2362</v>
      </c>
      <c r="R63" s="1066" t="s">
        <v>2363</v>
      </c>
      <c r="S63" s="702"/>
      <c r="T63" s="1091" t="s">
        <v>53</v>
      </c>
      <c r="U63" s="1091" t="s">
        <v>90</v>
      </c>
      <c r="V63" s="1091" t="s">
        <v>39</v>
      </c>
      <c r="W63" s="1066" t="s">
        <v>2364</v>
      </c>
      <c r="X63" s="1110" t="s">
        <v>53</v>
      </c>
      <c r="Y63" s="1170" t="s">
        <v>2365</v>
      </c>
      <c r="Z63" s="1138">
        <v>4</v>
      </c>
      <c r="AA63" s="1149"/>
    </row>
    <row r="64" spans="1:27" s="85" customFormat="1" ht="13.5" customHeight="1" x14ac:dyDescent="0.25">
      <c r="A64" s="897"/>
      <c r="B64" s="869"/>
      <c r="C64" s="1135"/>
      <c r="D64" s="886"/>
      <c r="E64" s="886"/>
      <c r="F64" s="48" t="s">
        <v>2360</v>
      </c>
      <c r="G64" s="1" t="s">
        <v>53</v>
      </c>
      <c r="H64" s="1" t="s">
        <v>2366</v>
      </c>
      <c r="I64" s="23" t="s">
        <v>1416</v>
      </c>
      <c r="J64" s="1091"/>
      <c r="K64" s="1091"/>
      <c r="L64" s="1091"/>
      <c r="M64" s="1185"/>
      <c r="N64" s="1185"/>
      <c r="O64" s="1182"/>
      <c r="P64" s="699"/>
      <c r="Q64" s="1091"/>
      <c r="R64" s="1066"/>
      <c r="S64" s="702"/>
      <c r="T64" s="1091"/>
      <c r="U64" s="1091"/>
      <c r="V64" s="1091"/>
      <c r="W64" s="1066"/>
      <c r="X64" s="1110"/>
      <c r="Y64" s="1171"/>
      <c r="Z64" s="1138"/>
      <c r="AA64" s="1149"/>
    </row>
    <row r="65" spans="1:27" s="85" customFormat="1" ht="141.75" customHeight="1" x14ac:dyDescent="0.25">
      <c r="A65" s="897"/>
      <c r="B65" s="869"/>
      <c r="C65" s="1135"/>
      <c r="D65" s="881" t="s">
        <v>50</v>
      </c>
      <c r="E65" s="881" t="s">
        <v>34</v>
      </c>
      <c r="F65" s="48" t="s">
        <v>2351</v>
      </c>
      <c r="G65" s="1" t="s">
        <v>53</v>
      </c>
      <c r="H65" s="1" t="s">
        <v>240</v>
      </c>
      <c r="I65" s="4" t="s">
        <v>36</v>
      </c>
      <c r="J65" s="1091" t="s">
        <v>2367</v>
      </c>
      <c r="K65" s="717" t="s">
        <v>36</v>
      </c>
      <c r="L65" s="717" t="s">
        <v>36</v>
      </c>
      <c r="M65" s="717" t="s">
        <v>36</v>
      </c>
      <c r="N65" s="717" t="s">
        <v>36</v>
      </c>
      <c r="O65" s="779" t="s">
        <v>36</v>
      </c>
      <c r="P65" s="699"/>
      <c r="Q65" s="639" t="s">
        <v>53</v>
      </c>
      <c r="R65" s="839" t="s">
        <v>2368</v>
      </c>
      <c r="S65" s="702"/>
      <c r="T65" s="717" t="s">
        <v>53</v>
      </c>
      <c r="U65" s="717" t="s">
        <v>147</v>
      </c>
      <c r="V65" s="717" t="s">
        <v>70</v>
      </c>
      <c r="W65" s="717" t="s">
        <v>2369</v>
      </c>
      <c r="X65" s="706" t="s">
        <v>53</v>
      </c>
      <c r="Y65" s="841" t="s">
        <v>2370</v>
      </c>
      <c r="Z65" s="1168">
        <v>5</v>
      </c>
      <c r="AA65" s="921" t="s">
        <v>2371</v>
      </c>
    </row>
    <row r="66" spans="1:27" s="85" customFormat="1" ht="138.75" customHeight="1" thickBot="1" x14ac:dyDescent="0.3">
      <c r="A66" s="897"/>
      <c r="B66" s="869"/>
      <c r="C66" s="1136"/>
      <c r="D66" s="843"/>
      <c r="E66" s="843"/>
      <c r="F66" s="56" t="s">
        <v>2360</v>
      </c>
      <c r="G66" s="8" t="s">
        <v>53</v>
      </c>
      <c r="H66" s="8" t="s">
        <v>2372</v>
      </c>
      <c r="I66" s="167" t="s">
        <v>36</v>
      </c>
      <c r="J66" s="1106"/>
      <c r="K66" s="639"/>
      <c r="L66" s="639"/>
      <c r="M66" s="639"/>
      <c r="N66" s="639"/>
      <c r="O66" s="721"/>
      <c r="P66" s="711"/>
      <c r="Q66" s="838"/>
      <c r="R66" s="737"/>
      <c r="S66" s="715"/>
      <c r="T66" s="639"/>
      <c r="U66" s="639"/>
      <c r="V66" s="639"/>
      <c r="W66" s="639"/>
      <c r="X66" s="707"/>
      <c r="Y66" s="842"/>
      <c r="Z66" s="1169"/>
      <c r="AA66" s="791"/>
    </row>
    <row r="67" spans="1:27" s="85" customFormat="1" ht="10.5" customHeight="1" x14ac:dyDescent="0.25">
      <c r="A67" s="897"/>
      <c r="B67" s="869"/>
      <c r="C67" s="1134" t="s">
        <v>2373</v>
      </c>
      <c r="D67" s="2" t="s">
        <v>33</v>
      </c>
      <c r="E67" s="2" t="s">
        <v>49</v>
      </c>
      <c r="F67" s="2" t="s">
        <v>39</v>
      </c>
      <c r="G67" s="2" t="s">
        <v>39</v>
      </c>
      <c r="H67" s="2" t="s">
        <v>39</v>
      </c>
      <c r="I67" s="2" t="s">
        <v>39</v>
      </c>
      <c r="J67" s="2" t="s">
        <v>39</v>
      </c>
      <c r="K67" s="2" t="s">
        <v>39</v>
      </c>
      <c r="L67" s="2" t="s">
        <v>39</v>
      </c>
      <c r="M67" s="2" t="s">
        <v>39</v>
      </c>
      <c r="N67" s="2" t="s">
        <v>39</v>
      </c>
      <c r="O67" s="2" t="s">
        <v>39</v>
      </c>
      <c r="P67" s="2" t="s">
        <v>39</v>
      </c>
      <c r="Q67" s="2" t="s">
        <v>39</v>
      </c>
      <c r="R67" s="2" t="s">
        <v>39</v>
      </c>
      <c r="S67" s="2" t="s">
        <v>39</v>
      </c>
      <c r="T67" s="2" t="s">
        <v>39</v>
      </c>
      <c r="U67" s="2" t="s">
        <v>39</v>
      </c>
      <c r="V67" s="2" t="s">
        <v>39</v>
      </c>
      <c r="W67" s="2" t="s">
        <v>39</v>
      </c>
      <c r="X67" s="62" t="s">
        <v>39</v>
      </c>
      <c r="Y67" s="186" t="s">
        <v>39</v>
      </c>
      <c r="Z67" s="97" t="s">
        <v>39</v>
      </c>
      <c r="AA67" s="74" t="s">
        <v>39</v>
      </c>
    </row>
    <row r="68" spans="1:27" s="85" customFormat="1" ht="10.5" customHeight="1" x14ac:dyDescent="0.25">
      <c r="A68" s="897"/>
      <c r="B68" s="869"/>
      <c r="C68" s="1135"/>
      <c r="D68" s="7" t="s">
        <v>48</v>
      </c>
      <c r="E68" s="7" t="s">
        <v>49</v>
      </c>
      <c r="F68" s="7" t="s">
        <v>39</v>
      </c>
      <c r="G68" s="7" t="s">
        <v>39</v>
      </c>
      <c r="H68" s="7" t="s">
        <v>39</v>
      </c>
      <c r="I68" s="7" t="s">
        <v>39</v>
      </c>
      <c r="J68" s="7" t="s">
        <v>39</v>
      </c>
      <c r="K68" s="7" t="s">
        <v>39</v>
      </c>
      <c r="L68" s="7" t="s">
        <v>39</v>
      </c>
      <c r="M68" s="7" t="s">
        <v>39</v>
      </c>
      <c r="N68" s="7" t="s">
        <v>39</v>
      </c>
      <c r="O68" s="7" t="s">
        <v>39</v>
      </c>
      <c r="P68" s="7" t="s">
        <v>39</v>
      </c>
      <c r="Q68" s="7" t="s">
        <v>39</v>
      </c>
      <c r="R68" s="7" t="s">
        <v>39</v>
      </c>
      <c r="S68" s="7" t="s">
        <v>39</v>
      </c>
      <c r="T68" s="7" t="s">
        <v>39</v>
      </c>
      <c r="U68" s="7" t="s">
        <v>39</v>
      </c>
      <c r="V68" s="7" t="s">
        <v>39</v>
      </c>
      <c r="W68" s="7" t="s">
        <v>39</v>
      </c>
      <c r="X68" s="61" t="s">
        <v>39</v>
      </c>
      <c r="Y68" s="184" t="s">
        <v>39</v>
      </c>
      <c r="Z68" s="96" t="s">
        <v>39</v>
      </c>
      <c r="AA68" s="72" t="s">
        <v>39</v>
      </c>
    </row>
    <row r="69" spans="1:27" s="85" customFormat="1" ht="46.5" customHeight="1" thickBot="1" x14ac:dyDescent="0.3">
      <c r="A69" s="898"/>
      <c r="B69" s="870"/>
      <c r="C69" s="1136"/>
      <c r="D69" s="113" t="s">
        <v>50</v>
      </c>
      <c r="E69" s="113" t="s">
        <v>34</v>
      </c>
      <c r="F69" s="52" t="s">
        <v>2374</v>
      </c>
      <c r="G69" s="8" t="s">
        <v>36</v>
      </c>
      <c r="H69" s="8" t="s">
        <v>37</v>
      </c>
      <c r="I69" s="167" t="s">
        <v>36</v>
      </c>
      <c r="J69" s="8" t="s">
        <v>53</v>
      </c>
      <c r="K69" s="167" t="s">
        <v>36</v>
      </c>
      <c r="L69" s="167" t="s">
        <v>36</v>
      </c>
      <c r="M69" s="167" t="s">
        <v>36</v>
      </c>
      <c r="N69" s="167" t="s">
        <v>36</v>
      </c>
      <c r="O69" s="565" t="s">
        <v>36</v>
      </c>
      <c r="P69" s="59" t="s">
        <v>2353</v>
      </c>
      <c r="Q69" s="280" t="s">
        <v>53</v>
      </c>
      <c r="R69" s="355" t="s">
        <v>2375</v>
      </c>
      <c r="S69" s="3" t="s">
        <v>2356</v>
      </c>
      <c r="T69" s="167" t="s">
        <v>53</v>
      </c>
      <c r="U69" s="380" t="s">
        <v>147</v>
      </c>
      <c r="V69" s="380" t="s">
        <v>102</v>
      </c>
      <c r="W69" s="167" t="s">
        <v>2376</v>
      </c>
      <c r="X69" s="208" t="s">
        <v>53</v>
      </c>
      <c r="Y69" s="497" t="s">
        <v>2377</v>
      </c>
      <c r="Z69" s="494">
        <v>5</v>
      </c>
      <c r="AA69" s="541"/>
    </row>
    <row r="70" spans="1:27" s="85" customFormat="1" ht="21.75" customHeight="1" x14ac:dyDescent="0.25">
      <c r="A70" s="896" t="s">
        <v>2378</v>
      </c>
      <c r="B70" s="915" t="s">
        <v>2379</v>
      </c>
      <c r="C70" s="1134" t="s">
        <v>2380</v>
      </c>
      <c r="D70" s="885" t="s">
        <v>33</v>
      </c>
      <c r="E70" s="885" t="s">
        <v>34</v>
      </c>
      <c r="F70" s="50" t="s">
        <v>2381</v>
      </c>
      <c r="G70" s="5" t="s">
        <v>36</v>
      </c>
      <c r="H70" s="5" t="s">
        <v>37</v>
      </c>
      <c r="I70" s="5" t="s">
        <v>37</v>
      </c>
      <c r="J70" s="763" t="s">
        <v>2382</v>
      </c>
      <c r="K70" s="965" t="s">
        <v>36</v>
      </c>
      <c r="L70" s="965" t="s">
        <v>36</v>
      </c>
      <c r="M70" s="965" t="s">
        <v>36</v>
      </c>
      <c r="N70" s="965" t="s">
        <v>36</v>
      </c>
      <c r="O70" s="718" t="s">
        <v>39</v>
      </c>
      <c r="P70" s="712" t="s">
        <v>1433</v>
      </c>
      <c r="Q70" s="1187" t="s">
        <v>2383</v>
      </c>
      <c r="R70" s="729" t="s">
        <v>2384</v>
      </c>
      <c r="S70" s="713" t="s">
        <v>2385</v>
      </c>
      <c r="T70" s="797" t="s">
        <v>2386</v>
      </c>
      <c r="U70" s="965" t="s">
        <v>90</v>
      </c>
      <c r="V70" s="965" t="s">
        <v>39</v>
      </c>
      <c r="W70" s="965" t="s">
        <v>39</v>
      </c>
      <c r="X70" s="929" t="s">
        <v>39</v>
      </c>
      <c r="Y70" s="799" t="s">
        <v>2387</v>
      </c>
      <c r="Z70" s="801">
        <v>1</v>
      </c>
      <c r="AA70" s="766"/>
    </row>
    <row r="71" spans="1:27" s="85" customFormat="1" ht="18" customHeight="1" x14ac:dyDescent="0.25">
      <c r="A71" s="897"/>
      <c r="B71" s="869"/>
      <c r="C71" s="1135"/>
      <c r="D71" s="886"/>
      <c r="E71" s="886"/>
      <c r="F71" s="48" t="s">
        <v>2388</v>
      </c>
      <c r="G71" s="1" t="s">
        <v>53</v>
      </c>
      <c r="H71" s="1" t="s">
        <v>53</v>
      </c>
      <c r="I71" s="1" t="s">
        <v>36</v>
      </c>
      <c r="J71" s="702"/>
      <c r="K71" s="714"/>
      <c r="L71" s="714"/>
      <c r="M71" s="714"/>
      <c r="N71" s="714"/>
      <c r="O71" s="751"/>
      <c r="P71" s="699"/>
      <c r="Q71" s="702"/>
      <c r="R71" s="771"/>
      <c r="S71" s="713"/>
      <c r="T71" s="771"/>
      <c r="U71" s="714"/>
      <c r="V71" s="714"/>
      <c r="W71" s="714"/>
      <c r="X71" s="739"/>
      <c r="Y71" s="806"/>
      <c r="Z71" s="802"/>
      <c r="AA71" s="767"/>
    </row>
    <row r="72" spans="1:27" s="85" customFormat="1" ht="18.600000000000001" customHeight="1" x14ac:dyDescent="0.25">
      <c r="A72" s="897"/>
      <c r="B72" s="869"/>
      <c r="C72" s="1135"/>
      <c r="D72" s="886"/>
      <c r="E72" s="886"/>
      <c r="F72" s="48" t="s">
        <v>2389</v>
      </c>
      <c r="G72" s="1" t="s">
        <v>53</v>
      </c>
      <c r="H72" s="1" t="s">
        <v>53</v>
      </c>
      <c r="I72" s="1" t="s">
        <v>249</v>
      </c>
      <c r="J72" s="702"/>
      <c r="K72" s="714"/>
      <c r="L72" s="714"/>
      <c r="M72" s="714"/>
      <c r="N72" s="714"/>
      <c r="O72" s="660"/>
      <c r="P72" s="699"/>
      <c r="Q72" s="702"/>
      <c r="R72" s="771"/>
      <c r="S72" s="713"/>
      <c r="T72" s="771"/>
      <c r="U72" s="714"/>
      <c r="V72" s="714"/>
      <c r="W72" s="714"/>
      <c r="X72" s="739"/>
      <c r="Y72" s="806"/>
      <c r="Z72" s="802"/>
      <c r="AA72" s="767"/>
    </row>
    <row r="73" spans="1:27" s="85" customFormat="1" ht="18" customHeight="1" x14ac:dyDescent="0.25">
      <c r="A73" s="897"/>
      <c r="B73" s="869"/>
      <c r="C73" s="1135"/>
      <c r="D73" s="886" t="s">
        <v>48</v>
      </c>
      <c r="E73" s="886" t="s">
        <v>34</v>
      </c>
      <c r="F73" s="48" t="s">
        <v>2388</v>
      </c>
      <c r="G73" s="1" t="s">
        <v>53</v>
      </c>
      <c r="H73" s="1" t="s">
        <v>53</v>
      </c>
      <c r="I73" s="23" t="s">
        <v>249</v>
      </c>
      <c r="J73" s="1106" t="s">
        <v>2390</v>
      </c>
      <c r="K73" s="1091" t="s">
        <v>36</v>
      </c>
      <c r="L73" s="1091" t="s">
        <v>36</v>
      </c>
      <c r="M73" s="1091" t="s">
        <v>2391</v>
      </c>
      <c r="N73" s="1091" t="s">
        <v>2391</v>
      </c>
      <c r="O73" s="1106" t="s">
        <v>39</v>
      </c>
      <c r="P73" s="699"/>
      <c r="Q73" s="1188" t="s">
        <v>2392</v>
      </c>
      <c r="R73" s="1066" t="s">
        <v>2393</v>
      </c>
      <c r="S73" s="713"/>
      <c r="T73" s="1091" t="s">
        <v>2394</v>
      </c>
      <c r="U73" s="1091" t="s">
        <v>90</v>
      </c>
      <c r="V73" s="1091" t="s">
        <v>39</v>
      </c>
      <c r="W73" s="1091" t="s">
        <v>2395</v>
      </c>
      <c r="X73" s="1110" t="s">
        <v>2396</v>
      </c>
      <c r="Y73" s="1083" t="s">
        <v>2397</v>
      </c>
      <c r="Z73" s="1138">
        <v>1</v>
      </c>
      <c r="AA73" s="1149"/>
    </row>
    <row r="74" spans="1:27" s="85" customFormat="1" ht="19.5" customHeight="1" x14ac:dyDescent="0.25">
      <c r="A74" s="897"/>
      <c r="B74" s="869"/>
      <c r="C74" s="1135"/>
      <c r="D74" s="886"/>
      <c r="E74" s="886"/>
      <c r="F74" s="48" t="s">
        <v>2389</v>
      </c>
      <c r="G74" s="1" t="s">
        <v>53</v>
      </c>
      <c r="H74" s="1" t="s">
        <v>53</v>
      </c>
      <c r="I74" s="23" t="s">
        <v>314</v>
      </c>
      <c r="J74" s="753"/>
      <c r="K74" s="1091"/>
      <c r="L74" s="1091"/>
      <c r="M74" s="1091"/>
      <c r="N74" s="1091"/>
      <c r="O74" s="753"/>
      <c r="P74" s="699"/>
      <c r="Q74" s="1091"/>
      <c r="R74" s="1066"/>
      <c r="S74" s="713"/>
      <c r="T74" s="1091"/>
      <c r="U74" s="1091"/>
      <c r="V74" s="1091"/>
      <c r="W74" s="1091"/>
      <c r="X74" s="1110"/>
      <c r="Y74" s="1083"/>
      <c r="Z74" s="1138"/>
      <c r="AA74" s="1149"/>
    </row>
    <row r="75" spans="1:27" s="85" customFormat="1" ht="27" customHeight="1" x14ac:dyDescent="0.25">
      <c r="A75" s="897"/>
      <c r="B75" s="869"/>
      <c r="C75" s="1135"/>
      <c r="D75" s="881" t="s">
        <v>50</v>
      </c>
      <c r="E75" s="881" t="s">
        <v>34</v>
      </c>
      <c r="F75" s="48" t="s">
        <v>2388</v>
      </c>
      <c r="G75" s="1" t="s">
        <v>53</v>
      </c>
      <c r="H75" s="1" t="s">
        <v>53</v>
      </c>
      <c r="I75" s="4" t="s">
        <v>1493</v>
      </c>
      <c r="J75" s="1106" t="s">
        <v>2398</v>
      </c>
      <c r="K75" s="717" t="s">
        <v>36</v>
      </c>
      <c r="L75" s="717" t="s">
        <v>36</v>
      </c>
      <c r="M75" s="717" t="s">
        <v>36</v>
      </c>
      <c r="N75" s="717" t="s">
        <v>36</v>
      </c>
      <c r="O75" s="779" t="s">
        <v>240</v>
      </c>
      <c r="P75" s="699"/>
      <c r="Q75" s="717" t="s">
        <v>1433</v>
      </c>
      <c r="R75" s="742" t="s">
        <v>2399</v>
      </c>
      <c r="S75" s="713"/>
      <c r="T75" s="717" t="s">
        <v>2400</v>
      </c>
      <c r="U75" s="717" t="s">
        <v>45</v>
      </c>
      <c r="V75" s="717" t="s">
        <v>45</v>
      </c>
      <c r="W75" s="717"/>
      <c r="X75" s="706"/>
      <c r="Y75" s="1002" t="s">
        <v>2401</v>
      </c>
      <c r="Z75" s="1168">
        <v>1</v>
      </c>
      <c r="AA75" s="921"/>
    </row>
    <row r="76" spans="1:27" s="85" customFormat="1" ht="33" customHeight="1" thickBot="1" x14ac:dyDescent="0.3">
      <c r="A76" s="897"/>
      <c r="B76" s="869"/>
      <c r="C76" s="1136"/>
      <c r="D76" s="843"/>
      <c r="E76" s="843"/>
      <c r="F76" s="56" t="s">
        <v>2389</v>
      </c>
      <c r="G76" s="8" t="s">
        <v>53</v>
      </c>
      <c r="H76" s="8" t="s">
        <v>53</v>
      </c>
      <c r="I76" s="167" t="s">
        <v>600</v>
      </c>
      <c r="J76" s="1121"/>
      <c r="K76" s="639"/>
      <c r="L76" s="639"/>
      <c r="M76" s="639"/>
      <c r="N76" s="639"/>
      <c r="O76" s="721"/>
      <c r="P76" s="711"/>
      <c r="Q76" s="639"/>
      <c r="R76" s="839"/>
      <c r="S76" s="762"/>
      <c r="T76" s="639"/>
      <c r="U76" s="639"/>
      <c r="V76" s="639"/>
      <c r="W76" s="639"/>
      <c r="X76" s="707"/>
      <c r="Y76" s="1003"/>
      <c r="Z76" s="1169"/>
      <c r="AA76" s="791"/>
    </row>
    <row r="77" spans="1:27" s="85" customFormat="1" ht="18.600000000000001" customHeight="1" x14ac:dyDescent="0.25">
      <c r="A77" s="897"/>
      <c r="B77" s="869"/>
      <c r="C77" s="1134" t="s">
        <v>2402</v>
      </c>
      <c r="D77" s="119" t="s">
        <v>33</v>
      </c>
      <c r="E77" s="119" t="s">
        <v>34</v>
      </c>
      <c r="F77" s="797" t="s">
        <v>2403</v>
      </c>
      <c r="G77" s="5" t="s">
        <v>53</v>
      </c>
      <c r="H77" s="5" t="s">
        <v>240</v>
      </c>
      <c r="I77" s="122" t="s">
        <v>612</v>
      </c>
      <c r="J77" s="122" t="s">
        <v>485</v>
      </c>
      <c r="K77" s="301" t="s">
        <v>36</v>
      </c>
      <c r="L77" s="301" t="s">
        <v>36</v>
      </c>
      <c r="M77" s="301" t="s">
        <v>36</v>
      </c>
      <c r="N77" s="301" t="s">
        <v>36</v>
      </c>
      <c r="O77" s="301" t="s">
        <v>39</v>
      </c>
      <c r="P77" s="698" t="s">
        <v>2404</v>
      </c>
      <c r="Q77" s="122" t="s">
        <v>2405</v>
      </c>
      <c r="R77" s="298" t="s">
        <v>2406</v>
      </c>
      <c r="S77" s="763" t="s">
        <v>53</v>
      </c>
      <c r="T77" s="298" t="s">
        <v>2407</v>
      </c>
      <c r="U77" s="326" t="s">
        <v>90</v>
      </c>
      <c r="V77" s="326" t="s">
        <v>39</v>
      </c>
      <c r="W77" s="301" t="s">
        <v>39</v>
      </c>
      <c r="X77" s="331" t="s">
        <v>39</v>
      </c>
      <c r="Y77" s="320" t="s">
        <v>2408</v>
      </c>
      <c r="Z77" s="321">
        <v>1</v>
      </c>
      <c r="AA77" s="373"/>
    </row>
    <row r="78" spans="1:27" s="85" customFormat="1" ht="18" customHeight="1" x14ac:dyDescent="0.25">
      <c r="A78" s="897"/>
      <c r="B78" s="869"/>
      <c r="C78" s="1135"/>
      <c r="D78" s="12" t="s">
        <v>48</v>
      </c>
      <c r="E78" s="12" t="s">
        <v>34</v>
      </c>
      <c r="F78" s="771"/>
      <c r="G78" s="1" t="s">
        <v>53</v>
      </c>
      <c r="H78" s="1" t="s">
        <v>240</v>
      </c>
      <c r="I78" s="23" t="s">
        <v>612</v>
      </c>
      <c r="J78" s="23" t="s">
        <v>485</v>
      </c>
      <c r="K78" s="23" t="s">
        <v>36</v>
      </c>
      <c r="L78" s="23" t="s">
        <v>36</v>
      </c>
      <c r="M78" s="23" t="s">
        <v>36</v>
      </c>
      <c r="N78" s="23" t="s">
        <v>36</v>
      </c>
      <c r="O78" s="23" t="s">
        <v>39</v>
      </c>
      <c r="P78" s="699"/>
      <c r="Q78" s="23" t="s">
        <v>2409</v>
      </c>
      <c r="R78" s="297" t="s">
        <v>2410</v>
      </c>
      <c r="S78" s="702"/>
      <c r="T78" s="297" t="s">
        <v>2411</v>
      </c>
      <c r="U78" s="305" t="s">
        <v>90</v>
      </c>
      <c r="V78" s="305" t="s">
        <v>39</v>
      </c>
      <c r="W78" s="297" t="s">
        <v>2412</v>
      </c>
      <c r="X78" s="339" t="s">
        <v>2413</v>
      </c>
      <c r="Y78" s="340" t="s">
        <v>2414</v>
      </c>
      <c r="Z78" s="317">
        <v>1</v>
      </c>
      <c r="AA78" s="374"/>
    </row>
    <row r="79" spans="1:27" s="85" customFormat="1" ht="141" customHeight="1" thickBot="1" x14ac:dyDescent="0.3">
      <c r="A79" s="897"/>
      <c r="B79" s="869"/>
      <c r="C79" s="1177"/>
      <c r="D79" s="233" t="s">
        <v>50</v>
      </c>
      <c r="E79" s="233" t="s">
        <v>34</v>
      </c>
      <c r="F79" s="1087"/>
      <c r="G79" s="3" t="s">
        <v>53</v>
      </c>
      <c r="H79" s="3" t="s">
        <v>240</v>
      </c>
      <c r="I79" s="280" t="s">
        <v>1513</v>
      </c>
      <c r="J79" s="3" t="s">
        <v>485</v>
      </c>
      <c r="K79" s="280" t="s">
        <v>36</v>
      </c>
      <c r="L79" s="280" t="s">
        <v>36</v>
      </c>
      <c r="M79" s="280" t="s">
        <v>36</v>
      </c>
      <c r="N79" s="280" t="s">
        <v>36</v>
      </c>
      <c r="O79" s="565" t="s">
        <v>1513</v>
      </c>
      <c r="P79" s="700"/>
      <c r="Q79" s="280" t="s">
        <v>2415</v>
      </c>
      <c r="R79" s="355" t="s">
        <v>2416</v>
      </c>
      <c r="S79" s="703"/>
      <c r="T79" s="355" t="s">
        <v>2417</v>
      </c>
      <c r="U79" s="378" t="s">
        <v>45</v>
      </c>
      <c r="V79" s="378" t="s">
        <v>45</v>
      </c>
      <c r="W79" s="355"/>
      <c r="X79" s="379"/>
      <c r="Y79" s="499" t="s">
        <v>2418</v>
      </c>
      <c r="Z79" s="495">
        <v>1</v>
      </c>
      <c r="AA79" s="542"/>
    </row>
    <row r="80" spans="1:27" s="85" customFormat="1" ht="11.25" customHeight="1" x14ac:dyDescent="0.25">
      <c r="A80" s="897"/>
      <c r="B80" s="869"/>
      <c r="C80" s="1176" t="s">
        <v>2419</v>
      </c>
      <c r="D80" s="14" t="s">
        <v>33</v>
      </c>
      <c r="E80" s="14" t="s">
        <v>49</v>
      </c>
      <c r="F80" s="14" t="s">
        <v>39</v>
      </c>
      <c r="G80" s="14" t="s">
        <v>39</v>
      </c>
      <c r="H80" s="14" t="s">
        <v>39</v>
      </c>
      <c r="I80" s="14" t="s">
        <v>39</v>
      </c>
      <c r="J80" s="14" t="s">
        <v>39</v>
      </c>
      <c r="K80" s="14" t="s">
        <v>39</v>
      </c>
      <c r="L80" s="14" t="s">
        <v>39</v>
      </c>
      <c r="M80" s="14" t="s">
        <v>39</v>
      </c>
      <c r="N80" s="14" t="s">
        <v>39</v>
      </c>
      <c r="O80" s="14" t="s">
        <v>39</v>
      </c>
      <c r="P80" s="14" t="s">
        <v>39</v>
      </c>
      <c r="Q80" s="14" t="s">
        <v>39</v>
      </c>
      <c r="R80" s="14" t="s">
        <v>39</v>
      </c>
      <c r="S80" s="14" t="s">
        <v>39</v>
      </c>
      <c r="T80" s="14" t="s">
        <v>39</v>
      </c>
      <c r="U80" s="14" t="s">
        <v>39</v>
      </c>
      <c r="V80" s="14" t="s">
        <v>39</v>
      </c>
      <c r="W80" s="14" t="s">
        <v>39</v>
      </c>
      <c r="X80" s="27" t="s">
        <v>39</v>
      </c>
      <c r="Y80" s="191" t="s">
        <v>39</v>
      </c>
      <c r="Z80" s="42" t="s">
        <v>39</v>
      </c>
      <c r="AA80" s="76" t="s">
        <v>39</v>
      </c>
    </row>
    <row r="81" spans="1:27" s="85" customFormat="1" ht="11.25" customHeight="1" x14ac:dyDescent="0.25">
      <c r="A81" s="897"/>
      <c r="B81" s="869"/>
      <c r="C81" s="1135"/>
      <c r="D81" s="7" t="s">
        <v>48</v>
      </c>
      <c r="E81" s="7" t="s">
        <v>49</v>
      </c>
      <c r="F81" s="7" t="s">
        <v>39</v>
      </c>
      <c r="G81" s="7" t="s">
        <v>39</v>
      </c>
      <c r="H81" s="7" t="s">
        <v>39</v>
      </c>
      <c r="I81" s="7" t="s">
        <v>39</v>
      </c>
      <c r="J81" s="7" t="s">
        <v>39</v>
      </c>
      <c r="K81" s="7" t="s">
        <v>39</v>
      </c>
      <c r="L81" s="7" t="s">
        <v>39</v>
      </c>
      <c r="M81" s="7" t="s">
        <v>39</v>
      </c>
      <c r="N81" s="7" t="s">
        <v>39</v>
      </c>
      <c r="O81" s="7" t="s">
        <v>39</v>
      </c>
      <c r="P81" s="7" t="s">
        <v>39</v>
      </c>
      <c r="Q81" s="7" t="s">
        <v>39</v>
      </c>
      <c r="R81" s="7" t="s">
        <v>39</v>
      </c>
      <c r="S81" s="7" t="s">
        <v>39</v>
      </c>
      <c r="T81" s="7" t="s">
        <v>39</v>
      </c>
      <c r="U81" s="7" t="s">
        <v>39</v>
      </c>
      <c r="V81" s="7" t="s">
        <v>39</v>
      </c>
      <c r="W81" s="7" t="s">
        <v>39</v>
      </c>
      <c r="X81" s="61" t="s">
        <v>39</v>
      </c>
      <c r="Y81" s="184" t="s">
        <v>39</v>
      </c>
      <c r="Z81" s="96" t="s">
        <v>39</v>
      </c>
      <c r="AA81" s="72" t="s">
        <v>39</v>
      </c>
    </row>
    <row r="82" spans="1:27" s="85" customFormat="1" ht="102" thickBot="1" x14ac:dyDescent="0.3">
      <c r="A82" s="897"/>
      <c r="B82" s="870"/>
      <c r="C82" s="1136"/>
      <c r="D82" s="113" t="s">
        <v>50</v>
      </c>
      <c r="E82" s="113" t="s">
        <v>34</v>
      </c>
      <c r="F82" s="52" t="s">
        <v>2420</v>
      </c>
      <c r="G82" s="8" t="s">
        <v>36</v>
      </c>
      <c r="H82" s="8" t="s">
        <v>37</v>
      </c>
      <c r="I82" s="167" t="s">
        <v>37</v>
      </c>
      <c r="J82" s="8" t="s">
        <v>2398</v>
      </c>
      <c r="K82" s="167" t="s">
        <v>36</v>
      </c>
      <c r="L82" s="167" t="s">
        <v>36</v>
      </c>
      <c r="M82" s="167" t="s">
        <v>36</v>
      </c>
      <c r="N82" s="167" t="s">
        <v>36</v>
      </c>
      <c r="O82" s="566" t="s">
        <v>2421</v>
      </c>
      <c r="P82" s="58" t="s">
        <v>2422</v>
      </c>
      <c r="Q82" s="442" t="s">
        <v>2423</v>
      </c>
      <c r="R82" s="357" t="s">
        <v>2424</v>
      </c>
      <c r="S82" s="11" t="s">
        <v>2202</v>
      </c>
      <c r="T82" s="357" t="s">
        <v>2425</v>
      </c>
      <c r="U82" s="380" t="s">
        <v>45</v>
      </c>
      <c r="V82" s="380" t="s">
        <v>45</v>
      </c>
      <c r="W82" s="357"/>
      <c r="X82" s="381"/>
      <c r="Y82" s="497" t="s">
        <v>2426</v>
      </c>
      <c r="Z82" s="494">
        <v>1</v>
      </c>
      <c r="AA82" s="541"/>
    </row>
    <row r="83" spans="1:27" s="85" customFormat="1" ht="49.5" customHeight="1" x14ac:dyDescent="0.25">
      <c r="A83" s="897"/>
      <c r="B83" s="915" t="s">
        <v>2427</v>
      </c>
      <c r="C83" s="1134" t="s">
        <v>2428</v>
      </c>
      <c r="D83" s="119" t="s">
        <v>33</v>
      </c>
      <c r="E83" s="119" t="s">
        <v>34</v>
      </c>
      <c r="F83" s="36" t="s">
        <v>2429</v>
      </c>
      <c r="G83" s="5" t="s">
        <v>36</v>
      </c>
      <c r="H83" s="5" t="s">
        <v>37</v>
      </c>
      <c r="I83" s="5" t="s">
        <v>37</v>
      </c>
      <c r="J83" s="5" t="s">
        <v>2430</v>
      </c>
      <c r="K83" s="5" t="s">
        <v>36</v>
      </c>
      <c r="L83" s="5" t="s">
        <v>36</v>
      </c>
      <c r="M83" s="5" t="s">
        <v>36</v>
      </c>
      <c r="N83" s="5" t="s">
        <v>36</v>
      </c>
      <c r="O83" s="5" t="s">
        <v>39</v>
      </c>
      <c r="P83" s="24" t="s">
        <v>2279</v>
      </c>
      <c r="Q83" s="131" t="s">
        <v>2431</v>
      </c>
      <c r="R83" s="36" t="s">
        <v>2432</v>
      </c>
      <c r="S83" s="5" t="s">
        <v>39</v>
      </c>
      <c r="T83" s="5" t="s">
        <v>39</v>
      </c>
      <c r="U83" s="34" t="s">
        <v>45</v>
      </c>
      <c r="V83" s="34" t="s">
        <v>45</v>
      </c>
      <c r="W83" s="5" t="s">
        <v>39</v>
      </c>
      <c r="X83" s="133" t="s">
        <v>39</v>
      </c>
      <c r="Y83" s="190" t="s">
        <v>2433</v>
      </c>
      <c r="Z83" s="173">
        <v>1</v>
      </c>
      <c r="AA83" s="165"/>
    </row>
    <row r="84" spans="1:27" s="85" customFormat="1" ht="11.25" customHeight="1" x14ac:dyDescent="0.25">
      <c r="A84" s="897"/>
      <c r="B84" s="869"/>
      <c r="C84" s="1135"/>
      <c r="D84" s="7" t="s">
        <v>48</v>
      </c>
      <c r="E84" s="7" t="s">
        <v>49</v>
      </c>
      <c r="F84" s="7" t="s">
        <v>39</v>
      </c>
      <c r="G84" s="7" t="s">
        <v>39</v>
      </c>
      <c r="H84" s="7" t="s">
        <v>39</v>
      </c>
      <c r="I84" s="7" t="s">
        <v>39</v>
      </c>
      <c r="J84" s="7" t="s">
        <v>39</v>
      </c>
      <c r="K84" s="7" t="s">
        <v>39</v>
      </c>
      <c r="L84" s="7" t="s">
        <v>39</v>
      </c>
      <c r="M84" s="7" t="s">
        <v>39</v>
      </c>
      <c r="N84" s="7" t="s">
        <v>39</v>
      </c>
      <c r="O84" s="7" t="s">
        <v>39</v>
      </c>
      <c r="P84" s="7" t="s">
        <v>39</v>
      </c>
      <c r="Q84" s="7" t="s">
        <v>39</v>
      </c>
      <c r="R84" s="7" t="s">
        <v>39</v>
      </c>
      <c r="S84" s="7" t="s">
        <v>39</v>
      </c>
      <c r="T84" s="7" t="s">
        <v>39</v>
      </c>
      <c r="U84" s="7" t="s">
        <v>39</v>
      </c>
      <c r="V84" s="7" t="s">
        <v>39</v>
      </c>
      <c r="W84" s="7" t="s">
        <v>39</v>
      </c>
      <c r="X84" s="61" t="s">
        <v>39</v>
      </c>
      <c r="Y84" s="184" t="s">
        <v>39</v>
      </c>
      <c r="Z84" s="96" t="s">
        <v>39</v>
      </c>
      <c r="AA84" s="72" t="s">
        <v>39</v>
      </c>
    </row>
    <row r="85" spans="1:27" s="85" customFormat="1" ht="9.75" customHeight="1" thickBot="1" x14ac:dyDescent="0.3">
      <c r="A85" s="897"/>
      <c r="B85" s="869"/>
      <c r="C85" s="1136"/>
      <c r="D85" s="6" t="s">
        <v>50</v>
      </c>
      <c r="E85" s="6" t="s">
        <v>49</v>
      </c>
      <c r="F85" s="13" t="s">
        <v>39</v>
      </c>
      <c r="G85" s="6" t="s">
        <v>39</v>
      </c>
      <c r="H85" s="6" t="s">
        <v>39</v>
      </c>
      <c r="I85" s="6" t="s">
        <v>39</v>
      </c>
      <c r="J85" s="6" t="s">
        <v>39</v>
      </c>
      <c r="K85" s="6" t="s">
        <v>39</v>
      </c>
      <c r="L85" s="6" t="s">
        <v>39</v>
      </c>
      <c r="M85" s="6" t="s">
        <v>39</v>
      </c>
      <c r="N85" s="6" t="s">
        <v>39</v>
      </c>
      <c r="O85" s="6" t="s">
        <v>39</v>
      </c>
      <c r="P85" s="6" t="s">
        <v>39</v>
      </c>
      <c r="Q85" s="6" t="s">
        <v>39</v>
      </c>
      <c r="R85" s="6" t="s">
        <v>39</v>
      </c>
      <c r="S85" s="6" t="s">
        <v>39</v>
      </c>
      <c r="T85" s="6" t="s">
        <v>39</v>
      </c>
      <c r="U85" s="6" t="s">
        <v>39</v>
      </c>
      <c r="V85" s="6" t="s">
        <v>39</v>
      </c>
      <c r="W85" s="6" t="s">
        <v>39</v>
      </c>
      <c r="X85" s="21" t="s">
        <v>39</v>
      </c>
      <c r="Y85" s="185" t="s">
        <v>39</v>
      </c>
      <c r="Z85" s="15" t="s">
        <v>39</v>
      </c>
      <c r="AA85" s="73" t="s">
        <v>39</v>
      </c>
    </row>
    <row r="86" spans="1:27" s="85" customFormat="1" ht="10.5" customHeight="1" x14ac:dyDescent="0.25">
      <c r="A86" s="897"/>
      <c r="B86" s="869"/>
      <c r="C86" s="1134" t="s">
        <v>2434</v>
      </c>
      <c r="D86" s="2" t="s">
        <v>33</v>
      </c>
      <c r="E86" s="2" t="s">
        <v>49</v>
      </c>
      <c r="F86" s="14" t="s">
        <v>39</v>
      </c>
      <c r="G86" s="2" t="s">
        <v>39</v>
      </c>
      <c r="H86" s="2" t="s">
        <v>39</v>
      </c>
      <c r="I86" s="2" t="s">
        <v>39</v>
      </c>
      <c r="J86" s="2" t="s">
        <v>39</v>
      </c>
      <c r="K86" s="2" t="s">
        <v>39</v>
      </c>
      <c r="L86" s="2" t="s">
        <v>39</v>
      </c>
      <c r="M86" s="2" t="s">
        <v>39</v>
      </c>
      <c r="N86" s="2" t="s">
        <v>39</v>
      </c>
      <c r="O86" s="2" t="s">
        <v>39</v>
      </c>
      <c r="P86" s="2" t="s">
        <v>39</v>
      </c>
      <c r="Q86" s="2" t="s">
        <v>39</v>
      </c>
      <c r="R86" s="2" t="s">
        <v>39</v>
      </c>
      <c r="S86" s="2" t="s">
        <v>39</v>
      </c>
      <c r="T86" s="2" t="s">
        <v>39</v>
      </c>
      <c r="U86" s="2" t="s">
        <v>39</v>
      </c>
      <c r="V86" s="2" t="s">
        <v>39</v>
      </c>
      <c r="W86" s="2" t="s">
        <v>39</v>
      </c>
      <c r="X86" s="62" t="s">
        <v>39</v>
      </c>
      <c r="Y86" s="186" t="s">
        <v>39</v>
      </c>
      <c r="Z86" s="97" t="s">
        <v>39</v>
      </c>
      <c r="AA86" s="74" t="s">
        <v>39</v>
      </c>
    </row>
    <row r="87" spans="1:27" s="85" customFormat="1" ht="114" customHeight="1" x14ac:dyDescent="0.25">
      <c r="A87" s="897"/>
      <c r="B87" s="869"/>
      <c r="C87" s="1135"/>
      <c r="D87" s="12" t="s">
        <v>48</v>
      </c>
      <c r="E87" s="12" t="s">
        <v>34</v>
      </c>
      <c r="F87" s="728" t="s">
        <v>2435</v>
      </c>
      <c r="G87" s="1" t="s">
        <v>53</v>
      </c>
      <c r="H87" s="1" t="s">
        <v>2194</v>
      </c>
      <c r="I87" s="23" t="s">
        <v>2436</v>
      </c>
      <c r="J87" s="1091" t="s">
        <v>2430</v>
      </c>
      <c r="K87" s="23" t="s">
        <v>36</v>
      </c>
      <c r="L87" s="23" t="s">
        <v>36</v>
      </c>
      <c r="M87" s="23" t="s">
        <v>36</v>
      </c>
      <c r="N87" s="23" t="s">
        <v>36</v>
      </c>
      <c r="O87" s="23" t="s">
        <v>39</v>
      </c>
      <c r="P87" s="699" t="s">
        <v>2279</v>
      </c>
      <c r="Q87" s="23" t="s">
        <v>2437</v>
      </c>
      <c r="R87" s="297" t="s">
        <v>2438</v>
      </c>
      <c r="S87" s="702" t="s">
        <v>2439</v>
      </c>
      <c r="T87" s="23" t="s">
        <v>53</v>
      </c>
      <c r="U87" s="305" t="s">
        <v>90</v>
      </c>
      <c r="V87" s="305" t="s">
        <v>39</v>
      </c>
      <c r="W87" s="23" t="s">
        <v>53</v>
      </c>
      <c r="X87" s="349" t="s">
        <v>53</v>
      </c>
      <c r="Y87" s="340" t="s">
        <v>2440</v>
      </c>
      <c r="Z87" s="317">
        <v>1</v>
      </c>
      <c r="AA87" s="374"/>
    </row>
    <row r="88" spans="1:27" s="85" customFormat="1" ht="58.5" customHeight="1" thickBot="1" x14ac:dyDescent="0.3">
      <c r="A88" s="897"/>
      <c r="B88" s="869"/>
      <c r="C88" s="1136"/>
      <c r="D88" s="113" t="s">
        <v>50</v>
      </c>
      <c r="E88" s="113" t="s">
        <v>34</v>
      </c>
      <c r="F88" s="728"/>
      <c r="G88" s="8" t="s">
        <v>53</v>
      </c>
      <c r="H88" s="8" t="s">
        <v>2194</v>
      </c>
      <c r="I88" s="167" t="s">
        <v>2441</v>
      </c>
      <c r="J88" s="1106"/>
      <c r="K88" s="167" t="s">
        <v>36</v>
      </c>
      <c r="L88" s="167" t="s">
        <v>36</v>
      </c>
      <c r="M88" s="167" t="s">
        <v>36</v>
      </c>
      <c r="N88" s="167" t="s">
        <v>36</v>
      </c>
      <c r="O88" s="565" t="s">
        <v>2442</v>
      </c>
      <c r="P88" s="700"/>
      <c r="Q88" s="280"/>
      <c r="R88" s="355" t="s">
        <v>2443</v>
      </c>
      <c r="S88" s="703"/>
      <c r="T88" s="167" t="s">
        <v>53</v>
      </c>
      <c r="U88" s="380" t="s">
        <v>90</v>
      </c>
      <c r="V88" s="380" t="s">
        <v>45</v>
      </c>
      <c r="W88" s="357" t="s">
        <v>2444</v>
      </c>
      <c r="X88" s="381"/>
      <c r="Y88" s="497" t="s">
        <v>2445</v>
      </c>
      <c r="Z88" s="494">
        <v>1</v>
      </c>
      <c r="AA88" s="541" t="s">
        <v>2446</v>
      </c>
    </row>
    <row r="89" spans="1:27" s="85" customFormat="1" ht="20.25" customHeight="1" thickBot="1" x14ac:dyDescent="0.3">
      <c r="A89" s="1179"/>
      <c r="B89" s="1154" t="s">
        <v>2447</v>
      </c>
      <c r="C89" s="1134" t="s">
        <v>2448</v>
      </c>
      <c r="D89" s="119" t="s">
        <v>33</v>
      </c>
      <c r="E89" s="119" t="s">
        <v>34</v>
      </c>
      <c r="F89" s="797" t="s">
        <v>2449</v>
      </c>
      <c r="G89" s="5" t="s">
        <v>53</v>
      </c>
      <c r="H89" s="5" t="s">
        <v>1640</v>
      </c>
      <c r="I89" s="122" t="s">
        <v>1416</v>
      </c>
      <c r="J89" s="122" t="s">
        <v>2450</v>
      </c>
      <c r="K89" s="1114" t="s">
        <v>2291</v>
      </c>
      <c r="L89" s="1190"/>
      <c r="M89" s="1190"/>
      <c r="N89" s="1116"/>
      <c r="O89" s="556" t="s">
        <v>39</v>
      </c>
      <c r="P89" s="712" t="s">
        <v>2202</v>
      </c>
      <c r="Q89" s="23" t="s">
        <v>2451</v>
      </c>
      <c r="R89" s="297" t="s">
        <v>2452</v>
      </c>
      <c r="S89" s="701" t="s">
        <v>39</v>
      </c>
      <c r="T89" s="5" t="s">
        <v>39</v>
      </c>
      <c r="U89" s="34" t="s">
        <v>90</v>
      </c>
      <c r="V89" s="34" t="s">
        <v>39</v>
      </c>
      <c r="W89" s="5" t="s">
        <v>39</v>
      </c>
      <c r="X89" s="133" t="s">
        <v>39</v>
      </c>
      <c r="Y89" s="190" t="s">
        <v>2453</v>
      </c>
      <c r="Z89" s="173">
        <v>1</v>
      </c>
      <c r="AA89" s="165"/>
    </row>
    <row r="90" spans="1:27" s="85" customFormat="1" ht="14.25" customHeight="1" x14ac:dyDescent="0.25">
      <c r="A90" s="1179"/>
      <c r="B90" s="1155"/>
      <c r="C90" s="1135"/>
      <c r="D90" s="12" t="s">
        <v>48</v>
      </c>
      <c r="E90" s="12" t="s">
        <v>34</v>
      </c>
      <c r="F90" s="771"/>
      <c r="G90" s="1" t="s">
        <v>53</v>
      </c>
      <c r="H90" s="1" t="s">
        <v>1640</v>
      </c>
      <c r="I90" s="23" t="s">
        <v>1416</v>
      </c>
      <c r="J90" s="23" t="s">
        <v>2450</v>
      </c>
      <c r="K90" s="1114" t="s">
        <v>2291</v>
      </c>
      <c r="L90" s="1190"/>
      <c r="M90" s="1190"/>
      <c r="N90" s="1116"/>
      <c r="O90" s="556" t="s">
        <v>39</v>
      </c>
      <c r="P90" s="699"/>
      <c r="Q90" s="23" t="s">
        <v>2451</v>
      </c>
      <c r="R90" s="297" t="s">
        <v>2454</v>
      </c>
      <c r="S90" s="702"/>
      <c r="T90" s="23" t="s">
        <v>39</v>
      </c>
      <c r="U90" s="305" t="s">
        <v>90</v>
      </c>
      <c r="V90" s="305" t="s">
        <v>39</v>
      </c>
      <c r="W90" s="23" t="s">
        <v>53</v>
      </c>
      <c r="X90" s="349" t="s">
        <v>53</v>
      </c>
      <c r="Y90" s="340" t="s">
        <v>2455</v>
      </c>
      <c r="Z90" s="317">
        <v>1</v>
      </c>
      <c r="AA90" s="374"/>
    </row>
    <row r="91" spans="1:27" s="85" customFormat="1" ht="88.5" customHeight="1" thickBot="1" x14ac:dyDescent="0.3">
      <c r="A91" s="1179"/>
      <c r="B91" s="1155"/>
      <c r="C91" s="1136"/>
      <c r="D91" s="113" t="s">
        <v>50</v>
      </c>
      <c r="E91" s="113" t="s">
        <v>34</v>
      </c>
      <c r="F91" s="754"/>
      <c r="G91" s="8" t="s">
        <v>53</v>
      </c>
      <c r="H91" s="8" t="s">
        <v>1640</v>
      </c>
      <c r="I91" s="167" t="s">
        <v>1301</v>
      </c>
      <c r="J91" s="92" t="s">
        <v>2450</v>
      </c>
      <c r="K91" s="991" t="s">
        <v>2291</v>
      </c>
      <c r="L91" s="1151"/>
      <c r="M91" s="1151"/>
      <c r="N91" s="998"/>
      <c r="O91" s="602" t="s">
        <v>2456</v>
      </c>
      <c r="P91" s="711"/>
      <c r="Q91" s="167" t="s">
        <v>2451</v>
      </c>
      <c r="R91" s="357" t="s">
        <v>2457</v>
      </c>
      <c r="S91" s="715"/>
      <c r="T91" s="357"/>
      <c r="U91" s="380" t="s">
        <v>90</v>
      </c>
      <c r="V91" s="380" t="s">
        <v>45</v>
      </c>
      <c r="W91" s="357"/>
      <c r="X91" s="381"/>
      <c r="Y91" s="497" t="s">
        <v>2458</v>
      </c>
      <c r="Z91" s="494">
        <v>1</v>
      </c>
      <c r="AA91" s="541"/>
    </row>
    <row r="92" spans="1:27" s="85" customFormat="1" ht="12" customHeight="1" thickBot="1" x14ac:dyDescent="0.3">
      <c r="A92" s="1179"/>
      <c r="B92" s="1156"/>
      <c r="C92" s="1158" t="s">
        <v>2459</v>
      </c>
      <c r="D92" s="68" t="s">
        <v>33</v>
      </c>
      <c r="E92" s="2" t="s">
        <v>49</v>
      </c>
      <c r="F92" s="2" t="s">
        <v>39</v>
      </c>
      <c r="G92" s="2" t="s">
        <v>39</v>
      </c>
      <c r="H92" s="2" t="s">
        <v>39</v>
      </c>
      <c r="I92" s="2" t="s">
        <v>39</v>
      </c>
      <c r="J92" s="2" t="s">
        <v>39</v>
      </c>
      <c r="K92" s="2" t="s">
        <v>39</v>
      </c>
      <c r="L92" s="2" t="s">
        <v>39</v>
      </c>
      <c r="M92" s="2" t="s">
        <v>39</v>
      </c>
      <c r="N92" s="2" t="s">
        <v>39</v>
      </c>
      <c r="O92" s="2" t="s">
        <v>39</v>
      </c>
      <c r="P92" s="2" t="s">
        <v>39</v>
      </c>
      <c r="Q92" s="2" t="s">
        <v>39</v>
      </c>
      <c r="R92" s="2" t="s">
        <v>39</v>
      </c>
      <c r="S92" s="2" t="s">
        <v>39</v>
      </c>
      <c r="T92" s="2" t="s">
        <v>39</v>
      </c>
      <c r="U92" s="2" t="s">
        <v>39</v>
      </c>
      <c r="V92" s="2" t="s">
        <v>39</v>
      </c>
      <c r="W92" s="2" t="s">
        <v>39</v>
      </c>
      <c r="X92" s="62" t="s">
        <v>39</v>
      </c>
      <c r="Y92" s="186" t="s">
        <v>39</v>
      </c>
      <c r="Z92" s="97" t="s">
        <v>39</v>
      </c>
      <c r="AA92" s="74" t="s">
        <v>39</v>
      </c>
    </row>
    <row r="93" spans="1:27" s="85" customFormat="1" ht="41.25" customHeight="1" x14ac:dyDescent="0.25">
      <c r="A93" s="1179"/>
      <c r="B93" s="1156"/>
      <c r="C93" s="1159"/>
      <c r="D93" s="211" t="s">
        <v>48</v>
      </c>
      <c r="E93" s="12" t="s">
        <v>34</v>
      </c>
      <c r="F93" s="28" t="s">
        <v>2460</v>
      </c>
      <c r="G93" s="1" t="s">
        <v>36</v>
      </c>
      <c r="H93" s="1" t="s">
        <v>37</v>
      </c>
      <c r="I93" s="92" t="s">
        <v>36</v>
      </c>
      <c r="J93" s="23" t="s">
        <v>485</v>
      </c>
      <c r="K93" s="23" t="s">
        <v>36</v>
      </c>
      <c r="L93" s="23" t="s">
        <v>36</v>
      </c>
      <c r="M93" s="23" t="s">
        <v>36</v>
      </c>
      <c r="N93" s="23" t="s">
        <v>36</v>
      </c>
      <c r="O93" s="23" t="s">
        <v>39</v>
      </c>
      <c r="P93" s="726" t="s">
        <v>2202</v>
      </c>
      <c r="Q93" s="23" t="s">
        <v>2202</v>
      </c>
      <c r="R93" s="124" t="s">
        <v>2461</v>
      </c>
      <c r="S93" s="725" t="s">
        <v>2462</v>
      </c>
      <c r="T93" s="23" t="s">
        <v>53</v>
      </c>
      <c r="U93" s="23" t="s">
        <v>79</v>
      </c>
      <c r="V93" s="23" t="s">
        <v>39</v>
      </c>
      <c r="W93" s="23" t="s">
        <v>2463</v>
      </c>
      <c r="X93" s="349" t="s">
        <v>2464</v>
      </c>
      <c r="Y93" s="213" t="s">
        <v>2465</v>
      </c>
      <c r="Z93" s="325">
        <v>4</v>
      </c>
      <c r="AA93" s="372"/>
    </row>
    <row r="94" spans="1:27" s="85" customFormat="1" ht="155.25" customHeight="1" x14ac:dyDescent="0.25">
      <c r="A94" s="1179"/>
      <c r="B94" s="1156"/>
      <c r="C94" s="1159"/>
      <c r="D94" s="1161" t="s">
        <v>50</v>
      </c>
      <c r="E94" s="843" t="s">
        <v>34</v>
      </c>
      <c r="F94" s="28" t="s">
        <v>2460</v>
      </c>
      <c r="G94" s="1" t="s">
        <v>36</v>
      </c>
      <c r="H94" s="256" t="s">
        <v>37</v>
      </c>
      <c r="I94" s="440" t="s">
        <v>37</v>
      </c>
      <c r="J94" s="832" t="s">
        <v>485</v>
      </c>
      <c r="K94" s="639" t="s">
        <v>36</v>
      </c>
      <c r="L94" s="639" t="s">
        <v>36</v>
      </c>
      <c r="M94" s="639" t="s">
        <v>36</v>
      </c>
      <c r="N94" s="639" t="s">
        <v>36</v>
      </c>
      <c r="O94" s="779" t="s">
        <v>2466</v>
      </c>
      <c r="P94" s="709"/>
      <c r="Q94" s="639" t="s">
        <v>2202</v>
      </c>
      <c r="R94" s="410" t="s">
        <v>2467</v>
      </c>
      <c r="S94" s="713"/>
      <c r="T94" s="167"/>
      <c r="U94" s="639" t="s">
        <v>90</v>
      </c>
      <c r="V94" s="639" t="s">
        <v>70</v>
      </c>
      <c r="W94" s="639" t="s">
        <v>2468</v>
      </c>
      <c r="X94" s="993" t="s">
        <v>2469</v>
      </c>
      <c r="Y94" s="1003" t="s">
        <v>2470</v>
      </c>
      <c r="Z94" s="1169">
        <v>1</v>
      </c>
      <c r="AA94" s="791"/>
    </row>
    <row r="95" spans="1:27" s="85" customFormat="1" ht="28.5" customHeight="1" thickBot="1" x14ac:dyDescent="0.3">
      <c r="A95" s="1179"/>
      <c r="B95" s="1157"/>
      <c r="C95" s="1160"/>
      <c r="D95" s="1162"/>
      <c r="E95" s="845"/>
      <c r="F95" s="33" t="s">
        <v>2471</v>
      </c>
      <c r="G95" s="8" t="s">
        <v>36</v>
      </c>
      <c r="H95" s="8" t="s">
        <v>37</v>
      </c>
      <c r="I95" s="429" t="s">
        <v>36</v>
      </c>
      <c r="J95" s="1163"/>
      <c r="K95" s="838"/>
      <c r="L95" s="838"/>
      <c r="M95" s="838"/>
      <c r="N95" s="838"/>
      <c r="O95" s="721"/>
      <c r="P95" s="710"/>
      <c r="Q95" s="838"/>
      <c r="R95" s="428" t="s">
        <v>2472</v>
      </c>
      <c r="S95" s="762"/>
      <c r="T95" s="429"/>
      <c r="U95" s="838"/>
      <c r="V95" s="838"/>
      <c r="W95" s="838"/>
      <c r="X95" s="995"/>
      <c r="Y95" s="1172"/>
      <c r="Z95" s="1173"/>
      <c r="AA95" s="793"/>
    </row>
    <row r="96" spans="1:27" s="85" customFormat="1" ht="9.75" customHeight="1" x14ac:dyDescent="0.25">
      <c r="A96" s="1179"/>
      <c r="B96" s="1174" t="s">
        <v>2473</v>
      </c>
      <c r="C96" s="1176" t="s">
        <v>2474</v>
      </c>
      <c r="D96" s="2" t="s">
        <v>33</v>
      </c>
      <c r="E96" s="2" t="s">
        <v>49</v>
      </c>
      <c r="F96" s="2" t="s">
        <v>39</v>
      </c>
      <c r="G96" s="2" t="s">
        <v>39</v>
      </c>
      <c r="H96" s="2" t="s">
        <v>39</v>
      </c>
      <c r="I96" s="2" t="s">
        <v>39</v>
      </c>
      <c r="J96" s="2" t="s">
        <v>39</v>
      </c>
      <c r="K96" s="2" t="s">
        <v>39</v>
      </c>
      <c r="L96" s="2" t="s">
        <v>39</v>
      </c>
      <c r="M96" s="2" t="s">
        <v>39</v>
      </c>
      <c r="N96" s="2" t="s">
        <v>39</v>
      </c>
      <c r="O96" s="41" t="s">
        <v>39</v>
      </c>
      <c r="P96" s="41" t="s">
        <v>39</v>
      </c>
      <c r="Q96" s="41" t="s">
        <v>39</v>
      </c>
      <c r="R96" s="41" t="s">
        <v>39</v>
      </c>
      <c r="S96" s="41" t="s">
        <v>39</v>
      </c>
      <c r="T96" s="2" t="s">
        <v>39</v>
      </c>
      <c r="U96" s="2" t="s">
        <v>39</v>
      </c>
      <c r="V96" s="2" t="s">
        <v>39</v>
      </c>
      <c r="W96" s="2" t="s">
        <v>39</v>
      </c>
      <c r="X96" s="62" t="s">
        <v>39</v>
      </c>
      <c r="Y96" s="186" t="s">
        <v>39</v>
      </c>
      <c r="Z96" s="97" t="s">
        <v>39</v>
      </c>
      <c r="AA96" s="74" t="s">
        <v>39</v>
      </c>
    </row>
    <row r="97" spans="1:27" s="85" customFormat="1" ht="19.5" customHeight="1" x14ac:dyDescent="0.25">
      <c r="A97" s="1179"/>
      <c r="B97" s="902"/>
      <c r="C97" s="1135"/>
      <c r="D97" s="886" t="s">
        <v>48</v>
      </c>
      <c r="E97" s="886" t="s">
        <v>34</v>
      </c>
      <c r="F97" s="48" t="s">
        <v>2475</v>
      </c>
      <c r="G97" s="1" t="s">
        <v>36</v>
      </c>
      <c r="H97" s="1" t="s">
        <v>37</v>
      </c>
      <c r="I97" s="23" t="s">
        <v>37</v>
      </c>
      <c r="J97" s="1091" t="s">
        <v>485</v>
      </c>
      <c r="K97" s="1091" t="s">
        <v>36</v>
      </c>
      <c r="L97" s="1091" t="s">
        <v>36</v>
      </c>
      <c r="M97" s="1091" t="s">
        <v>36</v>
      </c>
      <c r="N97" s="1091" t="s">
        <v>36</v>
      </c>
      <c r="O97" s="1106" t="s">
        <v>39</v>
      </c>
      <c r="P97" s="699" t="s">
        <v>2279</v>
      </c>
      <c r="Q97" s="1091" t="s">
        <v>2279</v>
      </c>
      <c r="R97" s="1066" t="s">
        <v>2476</v>
      </c>
      <c r="S97" s="702" t="s">
        <v>2477</v>
      </c>
      <c r="T97" s="1091" t="s">
        <v>2478</v>
      </c>
      <c r="U97" s="1091" t="s">
        <v>90</v>
      </c>
      <c r="V97" s="1091" t="s">
        <v>39</v>
      </c>
      <c r="W97" s="1091" t="s">
        <v>39</v>
      </c>
      <c r="X97" s="1110" t="s">
        <v>39</v>
      </c>
      <c r="Y97" s="1083" t="s">
        <v>2479</v>
      </c>
      <c r="Z97" s="1138">
        <v>1</v>
      </c>
      <c r="AA97" s="1149"/>
    </row>
    <row r="98" spans="1:27" s="85" customFormat="1" ht="34.5" customHeight="1" x14ac:dyDescent="0.25">
      <c r="A98" s="1179"/>
      <c r="B98" s="902"/>
      <c r="C98" s="1135"/>
      <c r="D98" s="886"/>
      <c r="E98" s="886"/>
      <c r="F98" s="48" t="s">
        <v>2480</v>
      </c>
      <c r="G98" s="1" t="s">
        <v>36</v>
      </c>
      <c r="H98" s="1" t="s">
        <v>218</v>
      </c>
      <c r="I98" s="23" t="s">
        <v>218</v>
      </c>
      <c r="J98" s="1091"/>
      <c r="K98" s="1091"/>
      <c r="L98" s="1091"/>
      <c r="M98" s="1091"/>
      <c r="N98" s="1091"/>
      <c r="O98" s="753"/>
      <c r="P98" s="699"/>
      <c r="Q98" s="1091"/>
      <c r="R98" s="1123"/>
      <c r="S98" s="702"/>
      <c r="T98" s="1091"/>
      <c r="U98" s="1091"/>
      <c r="V98" s="1091"/>
      <c r="W98" s="1091"/>
      <c r="X98" s="1110"/>
      <c r="Y98" s="1083"/>
      <c r="Z98" s="1138"/>
      <c r="AA98" s="1149"/>
    </row>
    <row r="99" spans="1:27" s="85" customFormat="1" ht="182.25" customHeight="1" thickBot="1" x14ac:dyDescent="0.3">
      <c r="A99" s="1179"/>
      <c r="B99" s="1175"/>
      <c r="C99" s="1136"/>
      <c r="D99" s="113" t="s">
        <v>50</v>
      </c>
      <c r="E99" s="113" t="s">
        <v>34</v>
      </c>
      <c r="F99" s="56" t="s">
        <v>2480</v>
      </c>
      <c r="G99" s="8" t="s">
        <v>53</v>
      </c>
      <c r="H99" s="8" t="s">
        <v>218</v>
      </c>
      <c r="I99" s="167" t="s">
        <v>36</v>
      </c>
      <c r="J99" s="92" t="s">
        <v>485</v>
      </c>
      <c r="K99" s="167" t="s">
        <v>36</v>
      </c>
      <c r="L99" s="167" t="s">
        <v>36</v>
      </c>
      <c r="M99" s="167" t="s">
        <v>36</v>
      </c>
      <c r="N99" s="167" t="s">
        <v>36</v>
      </c>
      <c r="O99" s="565" t="s">
        <v>2481</v>
      </c>
      <c r="P99" s="700"/>
      <c r="Q99" s="285" t="s">
        <v>2279</v>
      </c>
      <c r="R99" s="441" t="s">
        <v>2482</v>
      </c>
      <c r="S99" s="1178"/>
      <c r="T99" s="167" t="s">
        <v>2483</v>
      </c>
      <c r="U99" s="167" t="s">
        <v>90</v>
      </c>
      <c r="V99" s="167" t="s">
        <v>70</v>
      </c>
      <c r="W99" s="167" t="s">
        <v>2484</v>
      </c>
      <c r="X99" s="208" t="s">
        <v>2485</v>
      </c>
      <c r="Y99" s="500" t="s">
        <v>2486</v>
      </c>
      <c r="Z99" s="494">
        <v>1</v>
      </c>
      <c r="AA99" s="209"/>
    </row>
    <row r="100" spans="1:27" s="85" customFormat="1" ht="18" customHeight="1" x14ac:dyDescent="0.25">
      <c r="A100" s="1179"/>
      <c r="B100" s="901" t="s">
        <v>2487</v>
      </c>
      <c r="C100" s="1134" t="s">
        <v>2488</v>
      </c>
      <c r="D100" s="119" t="s">
        <v>33</v>
      </c>
      <c r="E100" s="119" t="s">
        <v>34</v>
      </c>
      <c r="F100" s="797" t="s">
        <v>2489</v>
      </c>
      <c r="G100" s="5" t="s">
        <v>36</v>
      </c>
      <c r="H100" s="5" t="s">
        <v>37</v>
      </c>
      <c r="I100" s="122" t="s">
        <v>37</v>
      </c>
      <c r="J100" s="122" t="s">
        <v>485</v>
      </c>
      <c r="K100" s="122" t="s">
        <v>36</v>
      </c>
      <c r="L100" s="122" t="s">
        <v>36</v>
      </c>
      <c r="M100" s="122" t="s">
        <v>36</v>
      </c>
      <c r="N100" s="122" t="s">
        <v>36</v>
      </c>
      <c r="O100" s="207" t="s">
        <v>39</v>
      </c>
      <c r="P100" s="712" t="s">
        <v>2279</v>
      </c>
      <c r="Q100" s="207" t="s">
        <v>2490</v>
      </c>
      <c r="R100" s="296" t="s">
        <v>2491</v>
      </c>
      <c r="S100" s="701" t="s">
        <v>2492</v>
      </c>
      <c r="T100" s="302" t="s">
        <v>2493</v>
      </c>
      <c r="U100" s="326" t="s">
        <v>90</v>
      </c>
      <c r="V100" s="326" t="s">
        <v>39</v>
      </c>
      <c r="W100" s="122" t="s">
        <v>39</v>
      </c>
      <c r="X100" s="351" t="s">
        <v>39</v>
      </c>
      <c r="Y100" s="320" t="s">
        <v>2494</v>
      </c>
      <c r="Z100" s="321">
        <v>1</v>
      </c>
      <c r="AA100" s="373"/>
    </row>
    <row r="101" spans="1:27" s="85" customFormat="1" ht="16.5" customHeight="1" x14ac:dyDescent="0.25">
      <c r="A101" s="1179"/>
      <c r="B101" s="902"/>
      <c r="C101" s="1135"/>
      <c r="D101" s="12" t="s">
        <v>48</v>
      </c>
      <c r="E101" s="12" t="s">
        <v>34</v>
      </c>
      <c r="F101" s="771"/>
      <c r="G101" s="1" t="s">
        <v>53</v>
      </c>
      <c r="H101" s="1" t="s">
        <v>37</v>
      </c>
      <c r="I101" s="23" t="s">
        <v>37</v>
      </c>
      <c r="J101" s="23" t="s">
        <v>485</v>
      </c>
      <c r="K101" s="23" t="s">
        <v>36</v>
      </c>
      <c r="L101" s="23" t="s">
        <v>36</v>
      </c>
      <c r="M101" s="23" t="s">
        <v>36</v>
      </c>
      <c r="N101" s="23" t="s">
        <v>36</v>
      </c>
      <c r="O101" s="23" t="s">
        <v>39</v>
      </c>
      <c r="P101" s="699"/>
      <c r="Q101" s="23" t="s">
        <v>2495</v>
      </c>
      <c r="R101" s="297" t="s">
        <v>2496</v>
      </c>
      <c r="S101" s="702"/>
      <c r="T101" s="297" t="s">
        <v>2493</v>
      </c>
      <c r="U101" s="305" t="s">
        <v>90</v>
      </c>
      <c r="V101" s="305" t="s">
        <v>39</v>
      </c>
      <c r="W101" s="23" t="s">
        <v>39</v>
      </c>
      <c r="X101" s="349" t="s">
        <v>39</v>
      </c>
      <c r="Y101" s="340" t="s">
        <v>2497</v>
      </c>
      <c r="Z101" s="317">
        <v>1</v>
      </c>
      <c r="AA101" s="374"/>
    </row>
    <row r="102" spans="1:27" s="85" customFormat="1" ht="68.25" thickBot="1" x14ac:dyDescent="0.3">
      <c r="A102" s="1180"/>
      <c r="B102" s="903"/>
      <c r="C102" s="1177"/>
      <c r="D102" s="233" t="s">
        <v>50</v>
      </c>
      <c r="E102" s="233" t="s">
        <v>34</v>
      </c>
      <c r="F102" s="1087"/>
      <c r="G102" s="3" t="s">
        <v>53</v>
      </c>
      <c r="H102" s="3" t="s">
        <v>37</v>
      </c>
      <c r="I102" s="280" t="s">
        <v>37</v>
      </c>
      <c r="J102" s="3" t="s">
        <v>485</v>
      </c>
      <c r="K102" s="280" t="s">
        <v>36</v>
      </c>
      <c r="L102" s="280" t="s">
        <v>36</v>
      </c>
      <c r="M102" s="280" t="s">
        <v>36</v>
      </c>
      <c r="N102" s="280" t="s">
        <v>36</v>
      </c>
      <c r="O102" s="565" t="s">
        <v>1415</v>
      </c>
      <c r="P102" s="700"/>
      <c r="Q102" s="280" t="s">
        <v>2498</v>
      </c>
      <c r="R102" s="355" t="s">
        <v>2499</v>
      </c>
      <c r="S102" s="703"/>
      <c r="T102" s="355"/>
      <c r="U102" s="378" t="s">
        <v>45</v>
      </c>
      <c r="V102" s="378" t="s">
        <v>45</v>
      </c>
      <c r="W102" s="355"/>
      <c r="X102" s="379"/>
      <c r="Y102" s="499" t="s">
        <v>2500</v>
      </c>
      <c r="Z102" s="495">
        <v>1</v>
      </c>
      <c r="AA102" s="542"/>
    </row>
    <row r="103" spans="1:27" x14ac:dyDescent="0.25">
      <c r="AA103" s="84"/>
    </row>
    <row r="104" spans="1:27" x14ac:dyDescent="0.25">
      <c r="AA104" s="84"/>
    </row>
    <row r="105" spans="1:27" x14ac:dyDescent="0.25">
      <c r="AA105" s="84"/>
    </row>
    <row r="106" spans="1:27" x14ac:dyDescent="0.25">
      <c r="AA106" s="84"/>
    </row>
    <row r="107" spans="1:27" x14ac:dyDescent="0.25">
      <c r="AA107" s="84"/>
    </row>
    <row r="108" spans="1:27" x14ac:dyDescent="0.25">
      <c r="AA108" s="84"/>
    </row>
    <row r="109" spans="1:27" x14ac:dyDescent="0.25">
      <c r="AA109" s="84"/>
    </row>
    <row r="110" spans="1:27" x14ac:dyDescent="0.25">
      <c r="AA110" s="84"/>
    </row>
    <row r="111" spans="1:27" x14ac:dyDescent="0.25">
      <c r="AA111" s="84"/>
    </row>
    <row r="112" spans="1:27" x14ac:dyDescent="0.25">
      <c r="AA112" s="84"/>
    </row>
    <row r="113" spans="27:27" x14ac:dyDescent="0.25">
      <c r="AA113" s="84"/>
    </row>
    <row r="114" spans="27:27" x14ac:dyDescent="0.25">
      <c r="AA114" s="84"/>
    </row>
    <row r="115" spans="27:27" x14ac:dyDescent="0.25">
      <c r="AA115" s="84"/>
    </row>
    <row r="116" spans="27:27" x14ac:dyDescent="0.25">
      <c r="AA116" s="84"/>
    </row>
    <row r="117" spans="27:27" x14ac:dyDescent="0.25">
      <c r="AA117" s="84"/>
    </row>
    <row r="118" spans="27:27" x14ac:dyDescent="0.25">
      <c r="AA118" s="84"/>
    </row>
    <row r="119" spans="27:27" x14ac:dyDescent="0.25">
      <c r="AA119" s="84"/>
    </row>
    <row r="120" spans="27:27" x14ac:dyDescent="0.25">
      <c r="AA120" s="84"/>
    </row>
    <row r="121" spans="27:27" x14ac:dyDescent="0.25">
      <c r="AA121" s="84"/>
    </row>
    <row r="122" spans="27:27" x14ac:dyDescent="0.25">
      <c r="AA122" s="84"/>
    </row>
    <row r="123" spans="27:27" x14ac:dyDescent="0.25">
      <c r="AA123" s="84"/>
    </row>
    <row r="124" spans="27:27" x14ac:dyDescent="0.25">
      <c r="AA124" s="84"/>
    </row>
    <row r="125" spans="27:27" x14ac:dyDescent="0.25">
      <c r="AA125" s="84"/>
    </row>
    <row r="126" spans="27:27" x14ac:dyDescent="0.25">
      <c r="AA126" s="84"/>
    </row>
    <row r="127" spans="27:27" x14ac:dyDescent="0.25">
      <c r="AA127" s="84"/>
    </row>
    <row r="128" spans="27:27" x14ac:dyDescent="0.25">
      <c r="AA128" s="84"/>
    </row>
    <row r="129" spans="27:27" x14ac:dyDescent="0.25">
      <c r="AA129" s="84"/>
    </row>
    <row r="130" spans="27:27" x14ac:dyDescent="0.25">
      <c r="AA130" s="84"/>
    </row>
    <row r="131" spans="27:27" x14ac:dyDescent="0.25">
      <c r="AA131" s="84"/>
    </row>
    <row r="132" spans="27:27" x14ac:dyDescent="0.25">
      <c r="AA132" s="84"/>
    </row>
    <row r="133" spans="27:27" x14ac:dyDescent="0.25">
      <c r="AA133" s="84"/>
    </row>
    <row r="134" spans="27:27" x14ac:dyDescent="0.25">
      <c r="AA134" s="84"/>
    </row>
    <row r="135" spans="27:27" x14ac:dyDescent="0.25">
      <c r="AA135" s="84"/>
    </row>
    <row r="136" spans="27:27" x14ac:dyDescent="0.25">
      <c r="AA136" s="84"/>
    </row>
    <row r="137" spans="27:27" x14ac:dyDescent="0.25">
      <c r="AA137" s="84"/>
    </row>
    <row r="138" spans="27:27" x14ac:dyDescent="0.25">
      <c r="AA138" s="84"/>
    </row>
    <row r="139" spans="27:27" x14ac:dyDescent="0.25">
      <c r="AA139" s="84"/>
    </row>
    <row r="140" spans="27:27" x14ac:dyDescent="0.25">
      <c r="AA140" s="84"/>
    </row>
    <row r="141" spans="27:27" x14ac:dyDescent="0.25">
      <c r="AA141" s="84"/>
    </row>
    <row r="142" spans="27:27" x14ac:dyDescent="0.25">
      <c r="AA142" s="84"/>
    </row>
    <row r="143" spans="27:27" x14ac:dyDescent="0.25">
      <c r="AA143" s="84"/>
    </row>
    <row r="144" spans="27:27" x14ac:dyDescent="0.25">
      <c r="AA144" s="84"/>
    </row>
    <row r="145" spans="27:27" x14ac:dyDescent="0.25">
      <c r="AA145" s="84"/>
    </row>
    <row r="146" spans="27:27" x14ac:dyDescent="0.25">
      <c r="AA146" s="84"/>
    </row>
    <row r="147" spans="27:27" x14ac:dyDescent="0.25">
      <c r="AA147" s="84"/>
    </row>
    <row r="148" spans="27:27" x14ac:dyDescent="0.25">
      <c r="AA148" s="84"/>
    </row>
    <row r="149" spans="27:27" x14ac:dyDescent="0.25">
      <c r="AA149" s="84"/>
    </row>
    <row r="150" spans="27:27" x14ac:dyDescent="0.25">
      <c r="AA150" s="84"/>
    </row>
    <row r="151" spans="27:27" x14ac:dyDescent="0.25">
      <c r="AA151" s="84"/>
    </row>
    <row r="152" spans="27:27" x14ac:dyDescent="0.25">
      <c r="AA152" s="84"/>
    </row>
    <row r="153" spans="27:27" x14ac:dyDescent="0.25">
      <c r="AA153" s="84"/>
    </row>
    <row r="154" spans="27:27" x14ac:dyDescent="0.25">
      <c r="AA154" s="84"/>
    </row>
    <row r="155" spans="27:27" x14ac:dyDescent="0.25">
      <c r="AA155" s="84"/>
    </row>
    <row r="156" spans="27:27" x14ac:dyDescent="0.25">
      <c r="AA156" s="84"/>
    </row>
  </sheetData>
  <mergeCells count="376">
    <mergeCell ref="V48:V49"/>
    <mergeCell ref="V61:V62"/>
    <mergeCell ref="V63:V64"/>
    <mergeCell ref="V65:V66"/>
    <mergeCell ref="V70:V72"/>
    <mergeCell ref="V73:V74"/>
    <mergeCell ref="S89:S91"/>
    <mergeCell ref="P77:P79"/>
    <mergeCell ref="S77:S79"/>
    <mergeCell ref="P89:P91"/>
    <mergeCell ref="R97:R98"/>
    <mergeCell ref="K89:N89"/>
    <mergeCell ref="K90:N90"/>
    <mergeCell ref="L63:L64"/>
    <mergeCell ref="K70:K72"/>
    <mergeCell ref="L70:L72"/>
    <mergeCell ref="P87:P88"/>
    <mergeCell ref="S87:S88"/>
    <mergeCell ref="P93:P95"/>
    <mergeCell ref="Q94:Q95"/>
    <mergeCell ref="S93:S95"/>
    <mergeCell ref="O94:O95"/>
    <mergeCell ref="O97:O98"/>
    <mergeCell ref="O70:O72"/>
    <mergeCell ref="O73:O74"/>
    <mergeCell ref="O75:O76"/>
    <mergeCell ref="T97:T98"/>
    <mergeCell ref="U97:U98"/>
    <mergeCell ref="V75:V76"/>
    <mergeCell ref="V97:V98"/>
    <mergeCell ref="J73:J74"/>
    <mergeCell ref="J75:J76"/>
    <mergeCell ref="F87:F88"/>
    <mergeCell ref="Y24:Y26"/>
    <mergeCell ref="Z24:Z26"/>
    <mergeCell ref="Z27:Z29"/>
    <mergeCell ref="Z30:Z32"/>
    <mergeCell ref="Y27:Y29"/>
    <mergeCell ref="Y30:Y32"/>
    <mergeCell ref="Y70:Y72"/>
    <mergeCell ref="Z70:Z72"/>
    <mergeCell ref="Y73:Y74"/>
    <mergeCell ref="Z73:Z74"/>
    <mergeCell ref="M73:M74"/>
    <mergeCell ref="N73:N74"/>
    <mergeCell ref="K75:K76"/>
    <mergeCell ref="L75:L76"/>
    <mergeCell ref="M75:M76"/>
    <mergeCell ref="N75:N76"/>
    <mergeCell ref="P70:P76"/>
    <mergeCell ref="B83:B88"/>
    <mergeCell ref="J87:J88"/>
    <mergeCell ref="T75:T76"/>
    <mergeCell ref="U75:U76"/>
    <mergeCell ref="W75:W76"/>
    <mergeCell ref="X75:X76"/>
    <mergeCell ref="B70:B82"/>
    <mergeCell ref="T70:T72"/>
    <mergeCell ref="U70:U72"/>
    <mergeCell ref="W70:W72"/>
    <mergeCell ref="X70:X72"/>
    <mergeCell ref="T73:T74"/>
    <mergeCell ref="U73:U74"/>
    <mergeCell ref="W73:W74"/>
    <mergeCell ref="X73:X74"/>
    <mergeCell ref="Q70:Q72"/>
    <mergeCell ref="R70:R72"/>
    <mergeCell ref="Q73:Q74"/>
    <mergeCell ref="R73:R74"/>
    <mergeCell ref="Q75:Q76"/>
    <mergeCell ref="R75:R76"/>
    <mergeCell ref="C70:C76"/>
    <mergeCell ref="C86:C88"/>
    <mergeCell ref="C77:C79"/>
    <mergeCell ref="A15:A69"/>
    <mergeCell ref="T65:T66"/>
    <mergeCell ref="L65:L66"/>
    <mergeCell ref="M65:M66"/>
    <mergeCell ref="N65:N66"/>
    <mergeCell ref="K63:K64"/>
    <mergeCell ref="K65:K66"/>
    <mergeCell ref="Q61:Q62"/>
    <mergeCell ref="Q63:Q64"/>
    <mergeCell ref="B61:B69"/>
    <mergeCell ref="C61:C66"/>
    <mergeCell ref="B45:B60"/>
    <mergeCell ref="J48:J49"/>
    <mergeCell ref="C58:C60"/>
    <mergeCell ref="B36:B38"/>
    <mergeCell ref="K27:K29"/>
    <mergeCell ref="L27:L29"/>
    <mergeCell ref="M27:M29"/>
    <mergeCell ref="R65:R66"/>
    <mergeCell ref="T61:T62"/>
    <mergeCell ref="T63:T64"/>
    <mergeCell ref="T48:T49"/>
    <mergeCell ref="P48:P49"/>
    <mergeCell ref="S48:S49"/>
    <mergeCell ref="X65:X66"/>
    <mergeCell ref="U61:U62"/>
    <mergeCell ref="W61:W62"/>
    <mergeCell ref="X61:X62"/>
    <mergeCell ref="E61:E62"/>
    <mergeCell ref="D63:D64"/>
    <mergeCell ref="D61:D62"/>
    <mergeCell ref="E65:E66"/>
    <mergeCell ref="U63:U64"/>
    <mergeCell ref="W63:W64"/>
    <mergeCell ref="L61:L62"/>
    <mergeCell ref="M61:M62"/>
    <mergeCell ref="N61:N62"/>
    <mergeCell ref="P61:P66"/>
    <mergeCell ref="S61:S66"/>
    <mergeCell ref="U65:U66"/>
    <mergeCell ref="Q65:Q66"/>
    <mergeCell ref="J65:J66"/>
    <mergeCell ref="E63:E64"/>
    <mergeCell ref="D65:D66"/>
    <mergeCell ref="M63:M64"/>
    <mergeCell ref="C45:C47"/>
    <mergeCell ref="F45:F47"/>
    <mergeCell ref="P45:P47"/>
    <mergeCell ref="Q48:Q49"/>
    <mergeCell ref="R48:R49"/>
    <mergeCell ref="K48:K49"/>
    <mergeCell ref="L48:L49"/>
    <mergeCell ref="M48:M49"/>
    <mergeCell ref="N48:N49"/>
    <mergeCell ref="C55:C57"/>
    <mergeCell ref="C48:C51"/>
    <mergeCell ref="D48:D49"/>
    <mergeCell ref="E48:E49"/>
    <mergeCell ref="K41:N42"/>
    <mergeCell ref="S33:S35"/>
    <mergeCell ref="C6:C8"/>
    <mergeCell ref="F6:F8"/>
    <mergeCell ref="P6:P8"/>
    <mergeCell ref="S6:S8"/>
    <mergeCell ref="F18:F20"/>
    <mergeCell ref="P18:P20"/>
    <mergeCell ref="S18:S20"/>
    <mergeCell ref="C21:C23"/>
    <mergeCell ref="F21:F23"/>
    <mergeCell ref="P21:P23"/>
    <mergeCell ref="S21:S23"/>
    <mergeCell ref="C12:C14"/>
    <mergeCell ref="F12:F14"/>
    <mergeCell ref="R24:R26"/>
    <mergeCell ref="R27:R29"/>
    <mergeCell ref="R30:R32"/>
    <mergeCell ref="Q27:Q29"/>
    <mergeCell ref="R39:R40"/>
    <mergeCell ref="N63:N64"/>
    <mergeCell ref="N27:N29"/>
    <mergeCell ref="E30:E32"/>
    <mergeCell ref="P33:P35"/>
    <mergeCell ref="J30:J32"/>
    <mergeCell ref="C83:C85"/>
    <mergeCell ref="X63:X64"/>
    <mergeCell ref="R61:R62"/>
    <mergeCell ref="R63:R64"/>
    <mergeCell ref="J61:J62"/>
    <mergeCell ref="J63:J64"/>
    <mergeCell ref="M70:M72"/>
    <mergeCell ref="N70:N72"/>
    <mergeCell ref="K73:K74"/>
    <mergeCell ref="L73:L74"/>
    <mergeCell ref="S70:S76"/>
    <mergeCell ref="E70:E72"/>
    <mergeCell ref="D73:D74"/>
    <mergeCell ref="E73:E74"/>
    <mergeCell ref="D75:D76"/>
    <mergeCell ref="E75:E76"/>
    <mergeCell ref="C67:C69"/>
    <mergeCell ref="F77:F79"/>
    <mergeCell ref="C52:C54"/>
    <mergeCell ref="W30:W32"/>
    <mergeCell ref="T39:T40"/>
    <mergeCell ref="Q30:Q32"/>
    <mergeCell ref="Q41:Q42"/>
    <mergeCell ref="R41:R42"/>
    <mergeCell ref="Q43:Q44"/>
    <mergeCell ref="R43:R44"/>
    <mergeCell ref="P39:P44"/>
    <mergeCell ref="J39:J40"/>
    <mergeCell ref="J41:J42"/>
    <mergeCell ref="J43:J44"/>
    <mergeCell ref="K39:N40"/>
    <mergeCell ref="V39:V40"/>
    <mergeCell ref="V41:V42"/>
    <mergeCell ref="V43:V44"/>
    <mergeCell ref="A1:A2"/>
    <mergeCell ref="O63:O64"/>
    <mergeCell ref="O65:O66"/>
    <mergeCell ref="X30:X32"/>
    <mergeCell ref="X24:X26"/>
    <mergeCell ref="X27:X29"/>
    <mergeCell ref="S24:S32"/>
    <mergeCell ref="Q24:Q26"/>
    <mergeCell ref="U24:U26"/>
    <mergeCell ref="W24:W26"/>
    <mergeCell ref="T27:T29"/>
    <mergeCell ref="U27:U29"/>
    <mergeCell ref="W27:W29"/>
    <mergeCell ref="T24:T26"/>
    <mergeCell ref="T30:T32"/>
    <mergeCell ref="F33:F35"/>
    <mergeCell ref="F10:F11"/>
    <mergeCell ref="H10:H11"/>
    <mergeCell ref="F3:F4"/>
    <mergeCell ref="O24:O26"/>
    <mergeCell ref="O27:O29"/>
    <mergeCell ref="O30:O32"/>
    <mergeCell ref="U41:U42"/>
    <mergeCell ref="C33:C35"/>
    <mergeCell ref="B1:B2"/>
    <mergeCell ref="C1:C2"/>
    <mergeCell ref="D1:D2"/>
    <mergeCell ref="E1:E2"/>
    <mergeCell ref="F1:F2"/>
    <mergeCell ref="A70:A102"/>
    <mergeCell ref="C18:C20"/>
    <mergeCell ref="C9:C11"/>
    <mergeCell ref="C3:C5"/>
    <mergeCell ref="C36:C38"/>
    <mergeCell ref="C89:C91"/>
    <mergeCell ref="C15:C17"/>
    <mergeCell ref="B15:B35"/>
    <mergeCell ref="C24:C32"/>
    <mergeCell ref="D24:D26"/>
    <mergeCell ref="E24:E26"/>
    <mergeCell ref="D27:D29"/>
    <mergeCell ref="F89:F91"/>
    <mergeCell ref="B3:B14"/>
    <mergeCell ref="A3:A14"/>
    <mergeCell ref="C80:C82"/>
    <mergeCell ref="E27:E29"/>
    <mergeCell ref="D30:D32"/>
    <mergeCell ref="D70:D72"/>
    <mergeCell ref="B100:B102"/>
    <mergeCell ref="P100:P102"/>
    <mergeCell ref="S100:S102"/>
    <mergeCell ref="B96:B99"/>
    <mergeCell ref="D97:D98"/>
    <mergeCell ref="E97:E98"/>
    <mergeCell ref="C96:C99"/>
    <mergeCell ref="J97:J98"/>
    <mergeCell ref="K97:K98"/>
    <mergeCell ref="L97:L98"/>
    <mergeCell ref="M97:M98"/>
    <mergeCell ref="N97:N98"/>
    <mergeCell ref="Q97:Q98"/>
    <mergeCell ref="C100:C102"/>
    <mergeCell ref="F100:F102"/>
    <mergeCell ref="P97:P99"/>
    <mergeCell ref="S97:S99"/>
    <mergeCell ref="AA70:AA72"/>
    <mergeCell ref="AA73:AA74"/>
    <mergeCell ref="AA75:AA76"/>
    <mergeCell ref="AA97:AA98"/>
    <mergeCell ref="Z41:Z42"/>
    <mergeCell ref="Z43:Z44"/>
    <mergeCell ref="Y41:Y42"/>
    <mergeCell ref="Y43:Y44"/>
    <mergeCell ref="Z48:Z49"/>
    <mergeCell ref="Z61:Z62"/>
    <mergeCell ref="Y63:Y64"/>
    <mergeCell ref="Z63:Z64"/>
    <mergeCell ref="Y65:Y66"/>
    <mergeCell ref="Z65:Z66"/>
    <mergeCell ref="Y75:Y76"/>
    <mergeCell ref="Z75:Z76"/>
    <mergeCell ref="Y48:Y49"/>
    <mergeCell ref="AA63:AA64"/>
    <mergeCell ref="AA65:AA66"/>
    <mergeCell ref="Y94:Y95"/>
    <mergeCell ref="Z94:Z95"/>
    <mergeCell ref="AA94:AA95"/>
    <mergeCell ref="AA41:AA42"/>
    <mergeCell ref="AA43:AA44"/>
    <mergeCell ref="W97:W98"/>
    <mergeCell ref="X97:X98"/>
    <mergeCell ref="Y97:Y98"/>
    <mergeCell ref="Z97:Z98"/>
    <mergeCell ref="W65:W66"/>
    <mergeCell ref="P3:P4"/>
    <mergeCell ref="J10:J11"/>
    <mergeCell ref="P10:P11"/>
    <mergeCell ref="S10:S11"/>
    <mergeCell ref="Q39:Q40"/>
    <mergeCell ref="J24:J26"/>
    <mergeCell ref="J27:J29"/>
    <mergeCell ref="T43:T44"/>
    <mergeCell ref="X39:X40"/>
    <mergeCell ref="W41:W42"/>
    <mergeCell ref="X41:X42"/>
    <mergeCell ref="W43:W44"/>
    <mergeCell ref="X43:X44"/>
    <mergeCell ref="W48:W49"/>
    <mergeCell ref="X48:X49"/>
    <mergeCell ref="S45:S47"/>
    <mergeCell ref="S39:S44"/>
    <mergeCell ref="U48:U49"/>
    <mergeCell ref="K61:K62"/>
    <mergeCell ref="W94:W95"/>
    <mergeCell ref="X94:X95"/>
    <mergeCell ref="K91:N91"/>
    <mergeCell ref="K43:N44"/>
    <mergeCell ref="B89:B95"/>
    <mergeCell ref="C92:C95"/>
    <mergeCell ref="D94:D95"/>
    <mergeCell ref="E94:E95"/>
    <mergeCell ref="J94:J95"/>
    <mergeCell ref="K94:K95"/>
    <mergeCell ref="L94:L95"/>
    <mergeCell ref="M94:M95"/>
    <mergeCell ref="N94:N95"/>
    <mergeCell ref="B39:B44"/>
    <mergeCell ref="C39:C44"/>
    <mergeCell ref="D39:D40"/>
    <mergeCell ref="E39:E40"/>
    <mergeCell ref="D41:D42"/>
    <mergeCell ref="E41:E42"/>
    <mergeCell ref="D43:D44"/>
    <mergeCell ref="E43:E44"/>
    <mergeCell ref="W39:W40"/>
    <mergeCell ref="U39:U40"/>
    <mergeCell ref="T41:T42"/>
    <mergeCell ref="K1:N1"/>
    <mergeCell ref="G1:G2"/>
    <mergeCell ref="S1:S2"/>
    <mergeCell ref="T1:T2"/>
    <mergeCell ref="U1:U2"/>
    <mergeCell ref="V1:V2"/>
    <mergeCell ref="U94:U95"/>
    <mergeCell ref="V94:V95"/>
    <mergeCell ref="H1:H2"/>
    <mergeCell ref="I1:I2"/>
    <mergeCell ref="J1:J2"/>
    <mergeCell ref="V24:V26"/>
    <mergeCell ref="V27:V29"/>
    <mergeCell ref="V30:V32"/>
    <mergeCell ref="M30:M32"/>
    <mergeCell ref="N30:N32"/>
    <mergeCell ref="K24:K26"/>
    <mergeCell ref="L24:L26"/>
    <mergeCell ref="M24:M26"/>
    <mergeCell ref="N24:N26"/>
    <mergeCell ref="P12:P14"/>
    <mergeCell ref="K30:K32"/>
    <mergeCell ref="L30:L32"/>
    <mergeCell ref="J70:J72"/>
    <mergeCell ref="W1:X1"/>
    <mergeCell ref="Y1:Z1"/>
    <mergeCell ref="AA1:AA2"/>
    <mergeCell ref="O1:O2"/>
    <mergeCell ref="O39:O40"/>
    <mergeCell ref="O43:O44"/>
    <mergeCell ref="O48:O49"/>
    <mergeCell ref="O61:O62"/>
    <mergeCell ref="P1:P2"/>
    <mergeCell ref="Q1:Q2"/>
    <mergeCell ref="R1:R2"/>
    <mergeCell ref="AA24:AA26"/>
    <mergeCell ref="AA27:AA29"/>
    <mergeCell ref="AA30:AA32"/>
    <mergeCell ref="AA39:AA40"/>
    <mergeCell ref="AA48:AA49"/>
    <mergeCell ref="AA61:AA62"/>
    <mergeCell ref="Y39:Y40"/>
    <mergeCell ref="Z39:Z40"/>
    <mergeCell ref="P24:P32"/>
    <mergeCell ref="U43:U44"/>
    <mergeCell ref="Y61:Y62"/>
    <mergeCell ref="S12:S14"/>
    <mergeCell ref="U30:U32"/>
  </mergeCells>
  <hyperlinks>
    <hyperlink ref="Q83" r:id="rId1" xr:uid="{00000000-0004-0000-0300-000000000000}"/>
    <hyperlink ref="Q70" r:id="rId2" xr:uid="{00000000-0004-0000-0300-000001000000}"/>
    <hyperlink ref="Q73" r:id="rId3" display="https://www.snslp.sk/wp-content/uploads/LETAK2.pdf" xr:uid="{65A6F1DB-82B5-4D62-811F-729C42EC7CD2}"/>
    <hyperlink ref="Q82" r:id="rId4" xr:uid="{48D8D5A7-8986-45C1-B0C7-4F41EEBF9A0B}"/>
  </hyperlinks>
  <pageMargins left="0.7" right="0.7" top="0.75" bottom="0.75" header="0.3" footer="0.3"/>
  <pageSetup orientation="portrait" r:id="rId5"/>
  <ignoredErrors>
    <ignoredError sqref="D12:D14 D15:D50 D3 G38:H44 H18:H35 D52:D73 D51 G74:H74 D74:D75 G76:H91 D76:D92 H93 D96 D97:D99 G101:H102 D100:D102 G7:H10 H12:H14 G3:H6 G15:H17 G11:G14 H97:H99 G96:G100 I5:N5 I18:J18 I83:N86 I58:N60 G46:H50 G52:H72 I53:N54 G51:N51 I48:N50 G45:N45 I67:N68 J61 J62:N62 I9:N9 J6:N6 I52:J52 I55:J55 M55 D5:D10 J3:N4 I12:N12 J10 I89:J89 J87 H100:N100 J98:N98 I92:N92 I96:N96 J97 I77:N77 I15:N15 J13 N18 I16:J16 L16:N16 J75 J76:N76 I70:N72 J69 J88 J99 J94 G93 D93:D94 J91 L89:N89 J8" numberStoredAsText="1"/>
  </ignoredErrors>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43"/>
  <sheetViews>
    <sheetView zoomScale="80" zoomScaleNormal="80" workbookViewId="0">
      <pane xSplit="5" ySplit="2" topLeftCell="F3" activePane="bottomRight" state="frozen"/>
      <selection pane="topRight" activeCell="F1" sqref="F1"/>
      <selection pane="bottomLeft" activeCell="A3" sqref="A3"/>
      <selection pane="bottomRight" sqref="A1:A2"/>
    </sheetView>
  </sheetViews>
  <sheetFormatPr defaultRowHeight="15" x14ac:dyDescent="0.25"/>
  <cols>
    <col min="1" max="1" width="17.85546875" customWidth="1"/>
    <col min="2" max="2" width="18.42578125" customWidth="1"/>
    <col min="3" max="3" width="24.5703125" customWidth="1"/>
    <col min="4" max="4" width="6.85546875" customWidth="1"/>
    <col min="5" max="5" width="13.7109375" customWidth="1"/>
    <col min="6" max="6" width="30.5703125" customWidth="1"/>
    <col min="7" max="8" width="10" customWidth="1"/>
    <col min="9" max="9" width="9.85546875" customWidth="1"/>
    <col min="10" max="10" width="20.140625" customWidth="1"/>
    <col min="11" max="12" width="10" customWidth="1"/>
    <col min="13" max="13" width="10.42578125" customWidth="1"/>
    <col min="14" max="15" width="11.28515625" customWidth="1"/>
    <col min="16" max="16" width="12" customWidth="1"/>
    <col min="17" max="17" width="16.42578125" customWidth="1"/>
    <col min="18" max="18" width="61.85546875" customWidth="1"/>
    <col min="19" max="19" width="12.5703125" customWidth="1"/>
    <col min="20" max="20" width="37.5703125" customWidth="1"/>
    <col min="21" max="22" width="15.7109375" customWidth="1"/>
    <col min="23" max="23" width="90.28515625" customWidth="1"/>
    <col min="24" max="24" width="69.7109375" customWidth="1"/>
    <col min="25" max="25" width="53.85546875" style="105" customWidth="1"/>
    <col min="26" max="26" width="16.5703125" style="106" customWidth="1"/>
    <col min="27" max="27" width="68.85546875" style="106" customWidth="1"/>
  </cols>
  <sheetData>
    <row r="1" spans="1:28" ht="43.5" customHeight="1" x14ac:dyDescent="0.25">
      <c r="A1" s="1077" t="s">
        <v>0</v>
      </c>
      <c r="B1" s="1045" t="s">
        <v>1</v>
      </c>
      <c r="C1" s="1045" t="s">
        <v>2</v>
      </c>
      <c r="D1" s="1079" t="s">
        <v>3</v>
      </c>
      <c r="E1" s="1081" t="s">
        <v>4</v>
      </c>
      <c r="F1" s="1099" t="s">
        <v>5</v>
      </c>
      <c r="G1" s="1072" t="s">
        <v>6</v>
      </c>
      <c r="H1" s="1072" t="s">
        <v>7</v>
      </c>
      <c r="I1" s="1072" t="s">
        <v>8</v>
      </c>
      <c r="J1" s="1074" t="s">
        <v>9</v>
      </c>
      <c r="K1" s="1074" t="s">
        <v>10</v>
      </c>
      <c r="L1" s="1074"/>
      <c r="M1" s="1074"/>
      <c r="N1" s="1076"/>
      <c r="O1" s="1047" t="s">
        <v>11</v>
      </c>
      <c r="P1" s="1049" t="s">
        <v>12</v>
      </c>
      <c r="Q1" s="1051" t="s">
        <v>13</v>
      </c>
      <c r="R1" s="1037" t="s">
        <v>14</v>
      </c>
      <c r="S1" s="1037" t="s">
        <v>15</v>
      </c>
      <c r="T1" s="1037" t="s">
        <v>16</v>
      </c>
      <c r="U1" s="1039" t="s">
        <v>17</v>
      </c>
      <c r="V1" s="1039" t="s">
        <v>18</v>
      </c>
      <c r="W1" s="1041" t="s">
        <v>19</v>
      </c>
      <c r="X1" s="1042"/>
      <c r="Y1" s="1043" t="s">
        <v>20</v>
      </c>
      <c r="Z1" s="1044"/>
      <c r="AA1" s="1045" t="s">
        <v>21</v>
      </c>
    </row>
    <row r="2" spans="1:28" ht="59.25" customHeight="1" thickBot="1" x14ac:dyDescent="0.3">
      <c r="A2" s="1078"/>
      <c r="B2" s="1046"/>
      <c r="C2" s="1046"/>
      <c r="D2" s="1080"/>
      <c r="E2" s="1082"/>
      <c r="F2" s="1100"/>
      <c r="G2" s="1073"/>
      <c r="H2" s="1073"/>
      <c r="I2" s="1073"/>
      <c r="J2" s="1075"/>
      <c r="K2" s="47" t="s">
        <v>22</v>
      </c>
      <c r="L2" s="47" t="s">
        <v>23</v>
      </c>
      <c r="M2" s="47" t="s">
        <v>24</v>
      </c>
      <c r="N2" s="558" t="s">
        <v>25</v>
      </c>
      <c r="O2" s="1048"/>
      <c r="P2" s="1050"/>
      <c r="Q2" s="1052"/>
      <c r="R2" s="1038"/>
      <c r="S2" s="1038"/>
      <c r="T2" s="1038"/>
      <c r="U2" s="1040"/>
      <c r="V2" s="1040"/>
      <c r="W2" s="65" t="s">
        <v>26</v>
      </c>
      <c r="X2" s="78" t="s">
        <v>27</v>
      </c>
      <c r="Y2" s="189" t="s">
        <v>28</v>
      </c>
      <c r="Z2" s="103" t="s">
        <v>29</v>
      </c>
      <c r="AA2" s="1046"/>
    </row>
    <row r="3" spans="1:28" s="37" customFormat="1" ht="23.25" customHeight="1" x14ac:dyDescent="0.25">
      <c r="A3" s="896" t="s">
        <v>2501</v>
      </c>
      <c r="B3" s="915" t="s">
        <v>2502</v>
      </c>
      <c r="C3" s="1134" t="s">
        <v>2503</v>
      </c>
      <c r="D3" s="119" t="s">
        <v>33</v>
      </c>
      <c r="E3" s="119" t="s">
        <v>34</v>
      </c>
      <c r="F3" s="797" t="s">
        <v>2504</v>
      </c>
      <c r="G3" s="5" t="s">
        <v>53</v>
      </c>
      <c r="H3" s="5" t="s">
        <v>247</v>
      </c>
      <c r="I3" s="5" t="s">
        <v>2505</v>
      </c>
      <c r="J3" s="5" t="s">
        <v>2506</v>
      </c>
      <c r="K3" s="114" t="s">
        <v>36</v>
      </c>
      <c r="L3" s="114" t="s">
        <v>36</v>
      </c>
      <c r="M3" s="114" t="s">
        <v>36</v>
      </c>
      <c r="N3" s="114" t="s">
        <v>36</v>
      </c>
      <c r="O3" s="114" t="s">
        <v>39</v>
      </c>
      <c r="P3" s="698" t="s">
        <v>1433</v>
      </c>
      <c r="Q3" s="5" t="s">
        <v>1434</v>
      </c>
      <c r="R3" s="150" t="s">
        <v>2507</v>
      </c>
      <c r="S3" s="763" t="s">
        <v>187</v>
      </c>
      <c r="T3" s="36" t="s">
        <v>2508</v>
      </c>
      <c r="U3" s="146" t="s">
        <v>90</v>
      </c>
      <c r="V3" s="146" t="s">
        <v>39</v>
      </c>
      <c r="W3" s="114" t="s">
        <v>39</v>
      </c>
      <c r="X3" s="132" t="s">
        <v>39</v>
      </c>
      <c r="Y3" s="190" t="s">
        <v>2509</v>
      </c>
      <c r="Z3" s="173">
        <v>1</v>
      </c>
      <c r="AA3" s="182"/>
      <c r="AB3" s="38"/>
    </row>
    <row r="4" spans="1:28" s="37" customFormat="1" ht="18" customHeight="1" x14ac:dyDescent="0.25">
      <c r="A4" s="897"/>
      <c r="B4" s="869"/>
      <c r="C4" s="1135"/>
      <c r="D4" s="12" t="s">
        <v>48</v>
      </c>
      <c r="E4" s="12" t="s">
        <v>34</v>
      </c>
      <c r="F4" s="771"/>
      <c r="G4" s="1" t="s">
        <v>53</v>
      </c>
      <c r="H4" s="1" t="s">
        <v>247</v>
      </c>
      <c r="I4" s="1" t="s">
        <v>2510</v>
      </c>
      <c r="J4" s="1" t="s">
        <v>2511</v>
      </c>
      <c r="K4" s="89" t="s">
        <v>36</v>
      </c>
      <c r="L4" s="89" t="s">
        <v>36</v>
      </c>
      <c r="M4" s="89" t="s">
        <v>36</v>
      </c>
      <c r="N4" s="89" t="s">
        <v>36</v>
      </c>
      <c r="O4" s="89" t="s">
        <v>39</v>
      </c>
      <c r="P4" s="699"/>
      <c r="Q4" s="1" t="s">
        <v>1434</v>
      </c>
      <c r="R4" s="28" t="s">
        <v>2512</v>
      </c>
      <c r="S4" s="702"/>
      <c r="T4" s="89" t="s">
        <v>53</v>
      </c>
      <c r="U4" s="386" t="s">
        <v>90</v>
      </c>
      <c r="V4" s="386" t="s">
        <v>39</v>
      </c>
      <c r="W4" s="89" t="s">
        <v>39</v>
      </c>
      <c r="X4" s="223" t="s">
        <v>39</v>
      </c>
      <c r="Y4" s="192" t="s">
        <v>2513</v>
      </c>
      <c r="Z4" s="176">
        <v>1</v>
      </c>
      <c r="AA4" s="274"/>
      <c r="AB4" s="38"/>
    </row>
    <row r="5" spans="1:28" s="37" customFormat="1" ht="64.5" customHeight="1" thickBot="1" x14ac:dyDescent="0.3">
      <c r="A5" s="897"/>
      <c r="B5" s="869"/>
      <c r="C5" s="1136"/>
      <c r="D5" s="113" t="s">
        <v>50</v>
      </c>
      <c r="E5" s="113" t="s">
        <v>34</v>
      </c>
      <c r="F5" s="754"/>
      <c r="G5" s="8" t="s">
        <v>53</v>
      </c>
      <c r="H5" s="8" t="s">
        <v>247</v>
      </c>
      <c r="I5" s="167" t="s">
        <v>2514</v>
      </c>
      <c r="J5" s="8" t="s">
        <v>2515</v>
      </c>
      <c r="K5" s="126" t="s">
        <v>36</v>
      </c>
      <c r="L5" s="126" t="s">
        <v>36</v>
      </c>
      <c r="M5" s="126" t="s">
        <v>36</v>
      </c>
      <c r="N5" s="126" t="s">
        <v>36</v>
      </c>
      <c r="O5" s="559" t="s">
        <v>240</v>
      </c>
      <c r="P5" s="711"/>
      <c r="Q5" s="167" t="s">
        <v>1434</v>
      </c>
      <c r="R5" s="357" t="s">
        <v>2516</v>
      </c>
      <c r="S5" s="715"/>
      <c r="T5" s="283"/>
      <c r="U5" s="380" t="s">
        <v>90</v>
      </c>
      <c r="V5" s="380" t="s">
        <v>45</v>
      </c>
      <c r="W5" s="283"/>
      <c r="X5" s="294"/>
      <c r="Y5" s="497" t="s">
        <v>2517</v>
      </c>
      <c r="Z5" s="494">
        <v>1</v>
      </c>
      <c r="AA5" s="532"/>
      <c r="AB5" s="38"/>
    </row>
    <row r="6" spans="1:28" s="37" customFormat="1" ht="11.25" customHeight="1" x14ac:dyDescent="0.25">
      <c r="A6" s="897"/>
      <c r="B6" s="868"/>
      <c r="C6" s="875" t="s">
        <v>2518</v>
      </c>
      <c r="D6" s="2" t="s">
        <v>33</v>
      </c>
      <c r="E6" s="2" t="s">
        <v>49</v>
      </c>
      <c r="F6" s="2" t="s">
        <v>39</v>
      </c>
      <c r="G6" s="2" t="s">
        <v>39</v>
      </c>
      <c r="H6" s="2" t="s">
        <v>39</v>
      </c>
      <c r="I6" s="2" t="s">
        <v>39</v>
      </c>
      <c r="J6" s="2" t="s">
        <v>39</v>
      </c>
      <c r="K6" s="2" t="s">
        <v>39</v>
      </c>
      <c r="L6" s="2" t="s">
        <v>39</v>
      </c>
      <c r="M6" s="2" t="s">
        <v>39</v>
      </c>
      <c r="N6" s="2" t="s">
        <v>39</v>
      </c>
      <c r="O6" s="2" t="s">
        <v>39</v>
      </c>
      <c r="P6" s="2" t="s">
        <v>39</v>
      </c>
      <c r="Q6" s="2" t="s">
        <v>39</v>
      </c>
      <c r="R6" s="2" t="s">
        <v>39</v>
      </c>
      <c r="S6" s="2" t="s">
        <v>39</v>
      </c>
      <c r="T6" s="2" t="s">
        <v>39</v>
      </c>
      <c r="U6" s="2" t="s">
        <v>39</v>
      </c>
      <c r="V6" s="2" t="s">
        <v>39</v>
      </c>
      <c r="W6" s="2" t="s">
        <v>39</v>
      </c>
      <c r="X6" s="62" t="s">
        <v>39</v>
      </c>
      <c r="Y6" s="506" t="s">
        <v>39</v>
      </c>
      <c r="Z6" s="97" t="s">
        <v>39</v>
      </c>
      <c r="AA6" s="90" t="s">
        <v>39</v>
      </c>
      <c r="AB6" s="38"/>
    </row>
    <row r="7" spans="1:28" s="37" customFormat="1" ht="27.75" customHeight="1" x14ac:dyDescent="0.25">
      <c r="A7" s="897"/>
      <c r="B7" s="868"/>
      <c r="C7" s="861"/>
      <c r="D7" s="12" t="s">
        <v>48</v>
      </c>
      <c r="E7" s="12" t="s">
        <v>34</v>
      </c>
      <c r="F7" s="754" t="s">
        <v>2519</v>
      </c>
      <c r="G7" s="715" t="s">
        <v>53</v>
      </c>
      <c r="H7" s="715" t="s">
        <v>569</v>
      </c>
      <c r="I7" s="1" t="s">
        <v>36</v>
      </c>
      <c r="J7" s="715" t="s">
        <v>2520</v>
      </c>
      <c r="K7" s="235" t="s">
        <v>36</v>
      </c>
      <c r="L7" s="235" t="s">
        <v>36</v>
      </c>
      <c r="M7" s="235" t="s">
        <v>36</v>
      </c>
      <c r="N7" s="235" t="s">
        <v>36</v>
      </c>
      <c r="O7" s="89" t="s">
        <v>39</v>
      </c>
      <c r="P7" s="711" t="s">
        <v>187</v>
      </c>
      <c r="Q7" s="229" t="s">
        <v>2415</v>
      </c>
      <c r="R7" s="48" t="s">
        <v>2521</v>
      </c>
      <c r="S7" s="715" t="s">
        <v>1433</v>
      </c>
      <c r="T7" s="89" t="s">
        <v>53</v>
      </c>
      <c r="U7" s="386" t="s">
        <v>79</v>
      </c>
      <c r="V7" s="386" t="s">
        <v>39</v>
      </c>
      <c r="W7" s="28" t="s">
        <v>2522</v>
      </c>
      <c r="X7" s="387" t="s">
        <v>2523</v>
      </c>
      <c r="Y7" s="192" t="s">
        <v>2524</v>
      </c>
      <c r="Z7" s="176">
        <v>4</v>
      </c>
      <c r="AA7" s="272" t="s">
        <v>2525</v>
      </c>
      <c r="AB7" s="38"/>
    </row>
    <row r="8" spans="1:28" s="37" customFormat="1" ht="94.5" customHeight="1" thickBot="1" x14ac:dyDescent="0.3">
      <c r="A8" s="897"/>
      <c r="B8" s="868"/>
      <c r="C8" s="874"/>
      <c r="D8" s="382" t="s">
        <v>50</v>
      </c>
      <c r="E8" s="382" t="s">
        <v>139</v>
      </c>
      <c r="F8" s="963"/>
      <c r="G8" s="762"/>
      <c r="H8" s="762"/>
      <c r="I8" s="446" t="s">
        <v>36</v>
      </c>
      <c r="J8" s="762"/>
      <c r="K8" s="447" t="s">
        <v>36</v>
      </c>
      <c r="L8" s="447" t="s">
        <v>36</v>
      </c>
      <c r="M8" s="447" t="s">
        <v>36</v>
      </c>
      <c r="N8" s="447" t="s">
        <v>36</v>
      </c>
      <c r="O8" s="562" t="s">
        <v>37</v>
      </c>
      <c r="P8" s="710"/>
      <c r="Q8" s="280"/>
      <c r="R8" s="284" t="s">
        <v>2526</v>
      </c>
      <c r="S8" s="762"/>
      <c r="T8" s="280"/>
      <c r="U8" s="280" t="s">
        <v>1292</v>
      </c>
      <c r="V8" s="280" t="s">
        <v>102</v>
      </c>
      <c r="W8" s="280" t="s">
        <v>2522</v>
      </c>
      <c r="X8" s="285" t="s">
        <v>2527</v>
      </c>
      <c r="Y8" s="507" t="s">
        <v>2528</v>
      </c>
      <c r="Z8" s="468" t="s">
        <v>600</v>
      </c>
      <c r="AA8" s="534"/>
      <c r="AB8" s="38"/>
    </row>
    <row r="9" spans="1:28" s="37" customFormat="1" ht="23.1" customHeight="1" x14ac:dyDescent="0.25">
      <c r="A9" s="897"/>
      <c r="B9" s="869"/>
      <c r="C9" s="1176" t="s">
        <v>2529</v>
      </c>
      <c r="D9" s="107" t="s">
        <v>33</v>
      </c>
      <c r="E9" s="107" t="s">
        <v>34</v>
      </c>
      <c r="F9" s="729" t="s">
        <v>2530</v>
      </c>
      <c r="G9" s="11" t="s">
        <v>53</v>
      </c>
      <c r="H9" s="11" t="s">
        <v>218</v>
      </c>
      <c r="I9" s="110" t="s">
        <v>37</v>
      </c>
      <c r="J9" s="11" t="s">
        <v>485</v>
      </c>
      <c r="K9" s="110" t="s">
        <v>36</v>
      </c>
      <c r="L9" s="110" t="s">
        <v>36</v>
      </c>
      <c r="M9" s="110" t="s">
        <v>36</v>
      </c>
      <c r="N9" s="110" t="s">
        <v>36</v>
      </c>
      <c r="O9" s="110" t="s">
        <v>39</v>
      </c>
      <c r="P9" s="712" t="s">
        <v>187</v>
      </c>
      <c r="Q9" s="11" t="s">
        <v>2531</v>
      </c>
      <c r="R9" s="52" t="s">
        <v>2532</v>
      </c>
      <c r="S9" s="701" t="s">
        <v>2533</v>
      </c>
      <c r="T9" s="158" t="s">
        <v>2534</v>
      </c>
      <c r="U9" s="145" t="s">
        <v>90</v>
      </c>
      <c r="V9" s="145" t="s">
        <v>39</v>
      </c>
      <c r="W9" s="112" t="s">
        <v>2535</v>
      </c>
      <c r="X9" s="140" t="s">
        <v>2536</v>
      </c>
      <c r="Y9" s="190" t="s">
        <v>2537</v>
      </c>
      <c r="Z9" s="173">
        <v>3</v>
      </c>
      <c r="AA9" s="182"/>
      <c r="AB9" s="38"/>
    </row>
    <row r="10" spans="1:28" s="37" customFormat="1" ht="21.75" customHeight="1" x14ac:dyDescent="0.25">
      <c r="A10" s="897"/>
      <c r="B10" s="869"/>
      <c r="C10" s="1135"/>
      <c r="D10" s="12" t="s">
        <v>48</v>
      </c>
      <c r="E10" s="12" t="s">
        <v>34</v>
      </c>
      <c r="F10" s="771"/>
      <c r="G10" s="1" t="s">
        <v>53</v>
      </c>
      <c r="H10" s="1" t="s">
        <v>240</v>
      </c>
      <c r="I10" s="1" t="s">
        <v>36</v>
      </c>
      <c r="J10" s="1" t="s">
        <v>485</v>
      </c>
      <c r="K10" s="89" t="s">
        <v>36</v>
      </c>
      <c r="L10" s="89" t="s">
        <v>36</v>
      </c>
      <c r="M10" s="89" t="s">
        <v>36</v>
      </c>
      <c r="N10" s="89" t="s">
        <v>36</v>
      </c>
      <c r="O10" s="89" t="s">
        <v>39</v>
      </c>
      <c r="P10" s="699"/>
      <c r="Q10" s="1"/>
      <c r="R10" s="383" t="s">
        <v>2538</v>
      </c>
      <c r="S10" s="702"/>
      <c r="T10" s="28" t="s">
        <v>2539</v>
      </c>
      <c r="U10" s="386" t="s">
        <v>90</v>
      </c>
      <c r="V10" s="386" t="s">
        <v>39</v>
      </c>
      <c r="W10" s="28" t="s">
        <v>2540</v>
      </c>
      <c r="X10" s="387" t="s">
        <v>2541</v>
      </c>
      <c r="Y10" s="192" t="s">
        <v>2542</v>
      </c>
      <c r="Z10" s="176">
        <v>4</v>
      </c>
      <c r="AA10" s="272" t="s">
        <v>2543</v>
      </c>
      <c r="AB10" s="38"/>
    </row>
    <row r="11" spans="1:28" s="37" customFormat="1" ht="114" customHeight="1" thickBot="1" x14ac:dyDescent="0.3">
      <c r="A11" s="897"/>
      <c r="B11" s="870"/>
      <c r="C11" s="1136"/>
      <c r="D11" s="113" t="s">
        <v>50</v>
      </c>
      <c r="E11" s="113" t="s">
        <v>34</v>
      </c>
      <c r="F11" s="754"/>
      <c r="G11" s="8" t="s">
        <v>53</v>
      </c>
      <c r="H11" s="8" t="s">
        <v>218</v>
      </c>
      <c r="I11" s="167" t="s">
        <v>37</v>
      </c>
      <c r="J11" s="8" t="s">
        <v>485</v>
      </c>
      <c r="K11" s="126" t="s">
        <v>36</v>
      </c>
      <c r="L11" s="126" t="s">
        <v>36</v>
      </c>
      <c r="M11" s="126" t="s">
        <v>36</v>
      </c>
      <c r="N11" s="126" t="s">
        <v>36</v>
      </c>
      <c r="O11" s="564" t="s">
        <v>2544</v>
      </c>
      <c r="P11" s="711"/>
      <c r="Q11" s="167" t="s">
        <v>2545</v>
      </c>
      <c r="R11" s="357" t="s">
        <v>2546</v>
      </c>
      <c r="S11" s="715"/>
      <c r="T11" s="357" t="s">
        <v>2547</v>
      </c>
      <c r="U11" s="360" t="s">
        <v>90</v>
      </c>
      <c r="V11" s="360" t="s">
        <v>70</v>
      </c>
      <c r="W11" s="357" t="s">
        <v>2548</v>
      </c>
      <c r="X11" s="381" t="s">
        <v>2549</v>
      </c>
      <c r="Y11" s="497" t="s">
        <v>2550</v>
      </c>
      <c r="Z11" s="494">
        <v>2</v>
      </c>
      <c r="AA11" s="532"/>
      <c r="AB11" s="38"/>
    </row>
    <row r="12" spans="1:28" s="37" customFormat="1" ht="20.100000000000001" customHeight="1" x14ac:dyDescent="0.25">
      <c r="A12" s="897"/>
      <c r="B12" s="869" t="s">
        <v>2551</v>
      </c>
      <c r="C12" s="1134" t="s">
        <v>2552</v>
      </c>
      <c r="D12" s="119" t="s">
        <v>33</v>
      </c>
      <c r="E12" s="119" t="s">
        <v>34</v>
      </c>
      <c r="F12" s="797" t="s">
        <v>2553</v>
      </c>
      <c r="G12" s="5" t="s">
        <v>53</v>
      </c>
      <c r="H12" s="5" t="s">
        <v>257</v>
      </c>
      <c r="I12" s="5" t="s">
        <v>768</v>
      </c>
      <c r="J12" s="5" t="s">
        <v>2506</v>
      </c>
      <c r="K12" s="114" t="s">
        <v>36</v>
      </c>
      <c r="L12" s="114" t="s">
        <v>36</v>
      </c>
      <c r="M12" s="114" t="s">
        <v>36</v>
      </c>
      <c r="N12" s="114" t="s">
        <v>36</v>
      </c>
      <c r="O12" s="114" t="s">
        <v>39</v>
      </c>
      <c r="P12" s="698" t="s">
        <v>1433</v>
      </c>
      <c r="Q12" s="5" t="s">
        <v>1434</v>
      </c>
      <c r="R12" s="50" t="s">
        <v>2554</v>
      </c>
      <c r="S12" s="763" t="s">
        <v>187</v>
      </c>
      <c r="T12" s="50" t="s">
        <v>2555</v>
      </c>
      <c r="U12" s="146" t="s">
        <v>90</v>
      </c>
      <c r="V12" s="146" t="s">
        <v>39</v>
      </c>
      <c r="W12" s="36" t="s">
        <v>2556</v>
      </c>
      <c r="X12" s="147" t="s">
        <v>2557</v>
      </c>
      <c r="Y12" s="190" t="s">
        <v>2558</v>
      </c>
      <c r="Z12" s="173">
        <v>1</v>
      </c>
      <c r="AA12" s="182"/>
      <c r="AB12" s="38"/>
    </row>
    <row r="13" spans="1:28" s="37" customFormat="1" ht="32.25" customHeight="1" x14ac:dyDescent="0.25">
      <c r="A13" s="897"/>
      <c r="B13" s="869"/>
      <c r="C13" s="1135"/>
      <c r="D13" s="12" t="s">
        <v>48</v>
      </c>
      <c r="E13" s="12" t="s">
        <v>34</v>
      </c>
      <c r="F13" s="771"/>
      <c r="G13" s="1" t="s">
        <v>53</v>
      </c>
      <c r="H13" s="1" t="s">
        <v>2194</v>
      </c>
      <c r="I13" s="1" t="s">
        <v>332</v>
      </c>
      <c r="J13" s="1" t="s">
        <v>2511</v>
      </c>
      <c r="K13" s="89" t="s">
        <v>36</v>
      </c>
      <c r="L13" s="89" t="s">
        <v>36</v>
      </c>
      <c r="M13" s="89" t="s">
        <v>36</v>
      </c>
      <c r="N13" s="89" t="s">
        <v>36</v>
      </c>
      <c r="O13" s="89" t="s">
        <v>39</v>
      </c>
      <c r="P13" s="699"/>
      <c r="Q13" s="1" t="s">
        <v>1434</v>
      </c>
      <c r="R13" s="28" t="s">
        <v>2559</v>
      </c>
      <c r="S13" s="702"/>
      <c r="T13" s="28" t="s">
        <v>2560</v>
      </c>
      <c r="U13" s="386" t="s">
        <v>90</v>
      </c>
      <c r="V13" s="386" t="s">
        <v>39</v>
      </c>
      <c r="W13" s="28" t="s">
        <v>2561</v>
      </c>
      <c r="X13" s="387" t="s">
        <v>2562</v>
      </c>
      <c r="Y13" s="192" t="s">
        <v>2563</v>
      </c>
      <c r="Z13" s="176">
        <v>2</v>
      </c>
      <c r="AA13" s="274"/>
      <c r="AB13" s="38"/>
    </row>
    <row r="14" spans="1:28" s="37" customFormat="1" ht="76.5" customHeight="1" thickBot="1" x14ac:dyDescent="0.3">
      <c r="A14" s="897"/>
      <c r="B14" s="869"/>
      <c r="C14" s="1136"/>
      <c r="D14" s="113" t="s">
        <v>50</v>
      </c>
      <c r="E14" s="113" t="s">
        <v>34</v>
      </c>
      <c r="F14" s="754"/>
      <c r="G14" s="8" t="s">
        <v>53</v>
      </c>
      <c r="H14" s="8" t="s">
        <v>2194</v>
      </c>
      <c r="I14" s="167" t="s">
        <v>2564</v>
      </c>
      <c r="J14" s="8" t="s">
        <v>2515</v>
      </c>
      <c r="K14" s="126" t="s">
        <v>36</v>
      </c>
      <c r="L14" s="126" t="s">
        <v>36</v>
      </c>
      <c r="M14" s="126" t="s">
        <v>36</v>
      </c>
      <c r="N14" s="126" t="s">
        <v>36</v>
      </c>
      <c r="O14" s="559" t="s">
        <v>240</v>
      </c>
      <c r="P14" s="711"/>
      <c r="Q14" s="167" t="s">
        <v>1434</v>
      </c>
      <c r="R14" s="357" t="s">
        <v>2565</v>
      </c>
      <c r="S14" s="715"/>
      <c r="T14" s="283"/>
      <c r="U14" s="380" t="s">
        <v>90</v>
      </c>
      <c r="V14" s="380" t="s">
        <v>45</v>
      </c>
      <c r="W14" s="283"/>
      <c r="X14" s="294"/>
      <c r="Y14" s="473" t="s">
        <v>2566</v>
      </c>
      <c r="Z14" s="494">
        <v>1</v>
      </c>
      <c r="AA14" s="532"/>
      <c r="AB14" s="38"/>
    </row>
    <row r="15" spans="1:28" s="37" customFormat="1" ht="12" customHeight="1" x14ac:dyDescent="0.25">
      <c r="A15" s="897"/>
      <c r="B15" s="867" t="s">
        <v>2567</v>
      </c>
      <c r="C15" s="875" t="s">
        <v>2568</v>
      </c>
      <c r="D15" s="2" t="s">
        <v>33</v>
      </c>
      <c r="E15" s="2" t="s">
        <v>49</v>
      </c>
      <c r="F15" s="2" t="s">
        <v>39</v>
      </c>
      <c r="G15" s="2" t="s">
        <v>39</v>
      </c>
      <c r="H15" s="2" t="s">
        <v>39</v>
      </c>
      <c r="I15" s="2" t="s">
        <v>39</v>
      </c>
      <c r="J15" s="2" t="s">
        <v>39</v>
      </c>
      <c r="K15" s="2" t="s">
        <v>39</v>
      </c>
      <c r="L15" s="2" t="s">
        <v>39</v>
      </c>
      <c r="M15" s="2" t="s">
        <v>39</v>
      </c>
      <c r="N15" s="2" t="s">
        <v>39</v>
      </c>
      <c r="O15" s="2" t="s">
        <v>39</v>
      </c>
      <c r="P15" s="2" t="s">
        <v>39</v>
      </c>
      <c r="Q15" s="2" t="s">
        <v>39</v>
      </c>
      <c r="R15" s="2" t="s">
        <v>39</v>
      </c>
      <c r="S15" s="2" t="s">
        <v>39</v>
      </c>
      <c r="T15" s="2" t="s">
        <v>39</v>
      </c>
      <c r="U15" s="2" t="s">
        <v>39</v>
      </c>
      <c r="V15" s="2" t="s">
        <v>39</v>
      </c>
      <c r="W15" s="2" t="s">
        <v>39</v>
      </c>
      <c r="X15" s="62" t="s">
        <v>39</v>
      </c>
      <c r="Y15" s="506" t="s">
        <v>39</v>
      </c>
      <c r="Z15" s="97" t="s">
        <v>39</v>
      </c>
      <c r="AA15" s="90" t="s">
        <v>39</v>
      </c>
      <c r="AB15" s="38"/>
    </row>
    <row r="16" spans="1:28" s="37" customFormat="1" ht="21" customHeight="1" x14ac:dyDescent="0.25">
      <c r="A16" s="897"/>
      <c r="B16" s="868"/>
      <c r="C16" s="861"/>
      <c r="D16" s="12" t="s">
        <v>48</v>
      </c>
      <c r="E16" s="12" t="s">
        <v>34</v>
      </c>
      <c r="F16" s="754" t="s">
        <v>2569</v>
      </c>
      <c r="G16" s="715" t="s">
        <v>36</v>
      </c>
      <c r="H16" s="715" t="s">
        <v>37</v>
      </c>
      <c r="I16" s="1" t="s">
        <v>36</v>
      </c>
      <c r="J16" s="715" t="s">
        <v>485</v>
      </c>
      <c r="K16" s="89" t="s">
        <v>36</v>
      </c>
      <c r="L16" s="89" t="s">
        <v>36</v>
      </c>
      <c r="M16" s="89" t="s">
        <v>36</v>
      </c>
      <c r="N16" s="89" t="s">
        <v>36</v>
      </c>
      <c r="O16" s="89" t="s">
        <v>39</v>
      </c>
      <c r="P16" s="711" t="s">
        <v>187</v>
      </c>
      <c r="Q16" s="89" t="s">
        <v>2415</v>
      </c>
      <c r="R16" s="28" t="s">
        <v>2570</v>
      </c>
      <c r="S16" s="715" t="s">
        <v>2571</v>
      </c>
      <c r="T16" s="28" t="s">
        <v>2572</v>
      </c>
      <c r="U16" s="386" t="s">
        <v>79</v>
      </c>
      <c r="V16" s="386" t="s">
        <v>39</v>
      </c>
      <c r="W16" s="28" t="s">
        <v>2573</v>
      </c>
      <c r="X16" s="387" t="s">
        <v>2574</v>
      </c>
      <c r="Y16" s="192" t="s">
        <v>2575</v>
      </c>
      <c r="Z16" s="176">
        <v>3</v>
      </c>
      <c r="AA16" s="272" t="s">
        <v>2576</v>
      </c>
      <c r="AB16" s="38"/>
    </row>
    <row r="17" spans="1:28" s="37" customFormat="1" ht="114.75" customHeight="1" thickBot="1" x14ac:dyDescent="0.3">
      <c r="A17" s="897"/>
      <c r="B17" s="868"/>
      <c r="C17" s="874"/>
      <c r="D17" s="382" t="s">
        <v>50</v>
      </c>
      <c r="E17" s="382" t="s">
        <v>139</v>
      </c>
      <c r="F17" s="963"/>
      <c r="G17" s="762"/>
      <c r="H17" s="762"/>
      <c r="I17" s="280" t="s">
        <v>37</v>
      </c>
      <c r="J17" s="762"/>
      <c r="K17" s="280" t="s">
        <v>36</v>
      </c>
      <c r="L17" s="280" t="s">
        <v>36</v>
      </c>
      <c r="M17" s="280" t="s">
        <v>36</v>
      </c>
      <c r="N17" s="280" t="s">
        <v>36</v>
      </c>
      <c r="O17" s="567" t="s">
        <v>2577</v>
      </c>
      <c r="P17" s="710"/>
      <c r="Q17" s="280" t="s">
        <v>2578</v>
      </c>
      <c r="R17" s="284" t="s">
        <v>2579</v>
      </c>
      <c r="S17" s="762"/>
      <c r="T17" s="280" t="s">
        <v>2580</v>
      </c>
      <c r="U17" s="280" t="s">
        <v>45</v>
      </c>
      <c r="V17" s="280" t="s">
        <v>45</v>
      </c>
      <c r="W17" s="280"/>
      <c r="X17" s="285"/>
      <c r="Y17" s="508" t="s">
        <v>2581</v>
      </c>
      <c r="Z17" s="501" t="s">
        <v>37</v>
      </c>
      <c r="AA17" s="536"/>
      <c r="AB17" s="38"/>
    </row>
    <row r="18" spans="1:28" s="37" customFormat="1" ht="11.25" customHeight="1" x14ac:dyDescent="0.25">
      <c r="A18" s="897"/>
      <c r="B18" s="868"/>
      <c r="C18" s="860" t="s">
        <v>2582</v>
      </c>
      <c r="D18" s="14" t="s">
        <v>33</v>
      </c>
      <c r="E18" s="14" t="s">
        <v>49</v>
      </c>
      <c r="F18" s="14" t="s">
        <v>39</v>
      </c>
      <c r="G18" s="14" t="s">
        <v>39</v>
      </c>
      <c r="H18" s="14" t="s">
        <v>39</v>
      </c>
      <c r="I18" s="14" t="s">
        <v>39</v>
      </c>
      <c r="J18" s="14" t="s">
        <v>39</v>
      </c>
      <c r="K18" s="14" t="s">
        <v>39</v>
      </c>
      <c r="L18" s="14" t="s">
        <v>39</v>
      </c>
      <c r="M18" s="14" t="s">
        <v>39</v>
      </c>
      <c r="N18" s="14" t="s">
        <v>39</v>
      </c>
      <c r="O18" s="14" t="s">
        <v>39</v>
      </c>
      <c r="P18" s="14" t="s">
        <v>39</v>
      </c>
      <c r="Q18" s="14" t="s">
        <v>39</v>
      </c>
      <c r="R18" s="14" t="s">
        <v>39</v>
      </c>
      <c r="S18" s="14" t="s">
        <v>39</v>
      </c>
      <c r="T18" s="14" t="s">
        <v>39</v>
      </c>
      <c r="U18" s="14" t="s">
        <v>39</v>
      </c>
      <c r="V18" s="14" t="s">
        <v>39</v>
      </c>
      <c r="W18" s="14" t="s">
        <v>39</v>
      </c>
      <c r="X18" s="27" t="s">
        <v>39</v>
      </c>
      <c r="Y18" s="509" t="s">
        <v>39</v>
      </c>
      <c r="Z18" s="42" t="s">
        <v>39</v>
      </c>
      <c r="AA18" s="100" t="s">
        <v>39</v>
      </c>
      <c r="AB18" s="38"/>
    </row>
    <row r="19" spans="1:28" s="37" customFormat="1" ht="9.75" customHeight="1" x14ac:dyDescent="0.25">
      <c r="A19" s="897"/>
      <c r="B19" s="868"/>
      <c r="C19" s="861"/>
      <c r="D19" s="7" t="s">
        <v>48</v>
      </c>
      <c r="E19" s="7" t="s">
        <v>49</v>
      </c>
      <c r="F19" s="7" t="s">
        <v>39</v>
      </c>
      <c r="G19" s="7" t="s">
        <v>39</v>
      </c>
      <c r="H19" s="7" t="s">
        <v>39</v>
      </c>
      <c r="I19" s="7" t="s">
        <v>39</v>
      </c>
      <c r="J19" s="7" t="s">
        <v>39</v>
      </c>
      <c r="K19" s="7" t="s">
        <v>39</v>
      </c>
      <c r="L19" s="7" t="s">
        <v>39</v>
      </c>
      <c r="M19" s="7" t="s">
        <v>39</v>
      </c>
      <c r="N19" s="7" t="s">
        <v>39</v>
      </c>
      <c r="O19" s="7" t="s">
        <v>39</v>
      </c>
      <c r="P19" s="7" t="s">
        <v>39</v>
      </c>
      <c r="Q19" s="7" t="s">
        <v>39</v>
      </c>
      <c r="R19" s="7" t="s">
        <v>39</v>
      </c>
      <c r="S19" s="7" t="s">
        <v>39</v>
      </c>
      <c r="T19" s="7" t="s">
        <v>39</v>
      </c>
      <c r="U19" s="7" t="s">
        <v>39</v>
      </c>
      <c r="V19" s="7" t="s">
        <v>39</v>
      </c>
      <c r="W19" s="7" t="s">
        <v>39</v>
      </c>
      <c r="X19" s="61" t="s">
        <v>39</v>
      </c>
      <c r="Y19" s="510" t="s">
        <v>39</v>
      </c>
      <c r="Z19" s="96" t="s">
        <v>39</v>
      </c>
      <c r="AA19" s="98" t="s">
        <v>39</v>
      </c>
      <c r="AB19" s="38"/>
    </row>
    <row r="20" spans="1:28" s="37" customFormat="1" ht="122.25" customHeight="1" thickBot="1" x14ac:dyDescent="0.3">
      <c r="A20" s="897"/>
      <c r="B20" s="868"/>
      <c r="C20" s="874"/>
      <c r="D20" s="233" t="s">
        <v>50</v>
      </c>
      <c r="E20" s="233" t="s">
        <v>34</v>
      </c>
      <c r="F20" s="51" t="s">
        <v>2569</v>
      </c>
      <c r="G20" s="3" t="s">
        <v>36</v>
      </c>
      <c r="H20" s="3" t="s">
        <v>37</v>
      </c>
      <c r="I20" s="280" t="s">
        <v>37</v>
      </c>
      <c r="J20" s="3" t="s">
        <v>485</v>
      </c>
      <c r="K20" s="281" t="s">
        <v>36</v>
      </c>
      <c r="L20" s="281" t="s">
        <v>36</v>
      </c>
      <c r="M20" s="281" t="s">
        <v>36</v>
      </c>
      <c r="N20" s="281" t="s">
        <v>36</v>
      </c>
      <c r="O20" s="565" t="s">
        <v>2583</v>
      </c>
      <c r="P20" s="59" t="s">
        <v>187</v>
      </c>
      <c r="Q20" s="281" t="s">
        <v>2578</v>
      </c>
      <c r="R20" s="355" t="s">
        <v>2584</v>
      </c>
      <c r="S20" s="3" t="s">
        <v>2571</v>
      </c>
      <c r="T20" s="356"/>
      <c r="U20" s="358" t="s">
        <v>45</v>
      </c>
      <c r="V20" s="358" t="s">
        <v>45</v>
      </c>
      <c r="W20" s="356"/>
      <c r="X20" s="359"/>
      <c r="Y20" s="499" t="s">
        <v>2585</v>
      </c>
      <c r="Z20" s="495">
        <v>1</v>
      </c>
      <c r="AA20" s="539"/>
      <c r="AB20" s="38"/>
    </row>
    <row r="21" spans="1:28" s="37" customFormat="1" ht="12" customHeight="1" x14ac:dyDescent="0.25">
      <c r="A21" s="897"/>
      <c r="B21" s="869"/>
      <c r="C21" s="1176" t="s">
        <v>2586</v>
      </c>
      <c r="D21" s="14" t="s">
        <v>33</v>
      </c>
      <c r="E21" s="14" t="s">
        <v>49</v>
      </c>
      <c r="F21" s="7" t="s">
        <v>39</v>
      </c>
      <c r="G21" s="14" t="s">
        <v>39</v>
      </c>
      <c r="H21" s="14" t="s">
        <v>39</v>
      </c>
      <c r="I21" s="14" t="s">
        <v>39</v>
      </c>
      <c r="J21" s="14" t="s">
        <v>39</v>
      </c>
      <c r="K21" s="14" t="s">
        <v>39</v>
      </c>
      <c r="L21" s="14" t="s">
        <v>39</v>
      </c>
      <c r="M21" s="14" t="s">
        <v>39</v>
      </c>
      <c r="N21" s="14" t="s">
        <v>39</v>
      </c>
      <c r="O21" s="14" t="s">
        <v>39</v>
      </c>
      <c r="P21" s="14" t="s">
        <v>39</v>
      </c>
      <c r="Q21" s="14" t="s">
        <v>39</v>
      </c>
      <c r="R21" s="14" t="s">
        <v>39</v>
      </c>
      <c r="S21" s="14" t="s">
        <v>39</v>
      </c>
      <c r="T21" s="14" t="s">
        <v>39</v>
      </c>
      <c r="U21" s="14" t="s">
        <v>39</v>
      </c>
      <c r="V21" s="14" t="s">
        <v>39</v>
      </c>
      <c r="W21" s="14" t="s">
        <v>39</v>
      </c>
      <c r="X21" s="27" t="s">
        <v>39</v>
      </c>
      <c r="Y21" s="509" t="s">
        <v>39</v>
      </c>
      <c r="Z21" s="42" t="s">
        <v>39</v>
      </c>
      <c r="AA21" s="100" t="s">
        <v>39</v>
      </c>
      <c r="AB21" s="38"/>
    </row>
    <row r="22" spans="1:28" s="37" customFormat="1" ht="11.25" customHeight="1" x14ac:dyDescent="0.25">
      <c r="A22" s="897"/>
      <c r="B22" s="869"/>
      <c r="C22" s="1135"/>
      <c r="D22" s="7" t="s">
        <v>48</v>
      </c>
      <c r="E22" s="7" t="s">
        <v>49</v>
      </c>
      <c r="F22" s="7" t="s">
        <v>39</v>
      </c>
      <c r="G22" s="7" t="s">
        <v>39</v>
      </c>
      <c r="H22" s="7" t="s">
        <v>39</v>
      </c>
      <c r="I22" s="7" t="s">
        <v>39</v>
      </c>
      <c r="J22" s="7" t="s">
        <v>39</v>
      </c>
      <c r="K22" s="7" t="s">
        <v>39</v>
      </c>
      <c r="L22" s="7" t="s">
        <v>39</v>
      </c>
      <c r="M22" s="7" t="s">
        <v>39</v>
      </c>
      <c r="N22" s="7" t="s">
        <v>39</v>
      </c>
      <c r="O22" s="7" t="s">
        <v>39</v>
      </c>
      <c r="P22" s="7" t="s">
        <v>39</v>
      </c>
      <c r="Q22" s="7" t="s">
        <v>39</v>
      </c>
      <c r="R22" s="7" t="s">
        <v>39</v>
      </c>
      <c r="S22" s="7" t="s">
        <v>39</v>
      </c>
      <c r="T22" s="7" t="s">
        <v>39</v>
      </c>
      <c r="U22" s="7" t="s">
        <v>39</v>
      </c>
      <c r="V22" s="7" t="s">
        <v>39</v>
      </c>
      <c r="W22" s="7" t="s">
        <v>39</v>
      </c>
      <c r="X22" s="61" t="s">
        <v>39</v>
      </c>
      <c r="Y22" s="510" t="s">
        <v>39</v>
      </c>
      <c r="Z22" s="96" t="s">
        <v>39</v>
      </c>
      <c r="AA22" s="98" t="s">
        <v>39</v>
      </c>
      <c r="AB22" s="38"/>
    </row>
    <row r="23" spans="1:28" s="37" customFormat="1" ht="71.25" customHeight="1" thickBot="1" x14ac:dyDescent="0.3">
      <c r="A23" s="897"/>
      <c r="B23" s="869"/>
      <c r="C23" s="1136"/>
      <c r="D23" s="113" t="s">
        <v>50</v>
      </c>
      <c r="E23" s="113" t="s">
        <v>34</v>
      </c>
      <c r="F23" s="52" t="s">
        <v>2587</v>
      </c>
      <c r="G23" s="8" t="s">
        <v>36</v>
      </c>
      <c r="H23" s="8" t="s">
        <v>37</v>
      </c>
      <c r="I23" s="167" t="s">
        <v>36</v>
      </c>
      <c r="J23" s="8" t="s">
        <v>2588</v>
      </c>
      <c r="K23" s="126" t="s">
        <v>36</v>
      </c>
      <c r="L23" s="126" t="s">
        <v>36</v>
      </c>
      <c r="M23" s="126" t="s">
        <v>36</v>
      </c>
      <c r="N23" s="126" t="s">
        <v>36</v>
      </c>
      <c r="O23" s="560" t="s">
        <v>36</v>
      </c>
      <c r="P23" s="58" t="s">
        <v>1433</v>
      </c>
      <c r="Q23" s="167" t="s">
        <v>2589</v>
      </c>
      <c r="R23" s="356" t="s">
        <v>2590</v>
      </c>
      <c r="S23" s="11" t="s">
        <v>187</v>
      </c>
      <c r="T23" s="283"/>
      <c r="U23" s="426" t="s">
        <v>1292</v>
      </c>
      <c r="V23" s="426" t="s">
        <v>102</v>
      </c>
      <c r="W23" s="283" t="s">
        <v>2591</v>
      </c>
      <c r="X23" s="427" t="s">
        <v>2592</v>
      </c>
      <c r="Y23" s="497" t="s">
        <v>2593</v>
      </c>
      <c r="Z23" s="494">
        <v>4</v>
      </c>
      <c r="AA23" s="532"/>
      <c r="AB23" s="38"/>
    </row>
    <row r="24" spans="1:28" s="37" customFormat="1" ht="21.6" customHeight="1" x14ac:dyDescent="0.25">
      <c r="A24" s="897"/>
      <c r="B24" s="869"/>
      <c r="C24" s="1134" t="s">
        <v>2594</v>
      </c>
      <c r="D24" s="885" t="s">
        <v>33</v>
      </c>
      <c r="E24" s="885" t="s">
        <v>34</v>
      </c>
      <c r="F24" s="36" t="s">
        <v>2595</v>
      </c>
      <c r="G24" s="5" t="s">
        <v>53</v>
      </c>
      <c r="H24" s="5" t="s">
        <v>37</v>
      </c>
      <c r="I24" s="5" t="s">
        <v>37</v>
      </c>
      <c r="J24" s="763" t="s">
        <v>2596</v>
      </c>
      <c r="K24" s="965" t="s">
        <v>36</v>
      </c>
      <c r="L24" s="965" t="s">
        <v>36</v>
      </c>
      <c r="M24" s="965" t="s">
        <v>2597</v>
      </c>
      <c r="N24" s="965" t="s">
        <v>2597</v>
      </c>
      <c r="O24" s="718" t="s">
        <v>39</v>
      </c>
      <c r="P24" s="698" t="s">
        <v>1433</v>
      </c>
      <c r="Q24" s="763" t="s">
        <v>2598</v>
      </c>
      <c r="R24" s="797" t="s">
        <v>2599</v>
      </c>
      <c r="S24" s="763" t="s">
        <v>39</v>
      </c>
      <c r="T24" s="965" t="s">
        <v>39</v>
      </c>
      <c r="U24" s="718" t="s">
        <v>90</v>
      </c>
      <c r="V24" s="718" t="s">
        <v>39</v>
      </c>
      <c r="W24" s="718" t="s">
        <v>39</v>
      </c>
      <c r="X24" s="943" t="s">
        <v>39</v>
      </c>
      <c r="Y24" s="190" t="s">
        <v>2600</v>
      </c>
      <c r="Z24" s="1191">
        <v>1</v>
      </c>
      <c r="AA24" s="1132"/>
      <c r="AB24" s="38"/>
    </row>
    <row r="25" spans="1:28" s="37" customFormat="1" ht="19.5" customHeight="1" x14ac:dyDescent="0.25">
      <c r="A25" s="897"/>
      <c r="B25" s="869"/>
      <c r="C25" s="1135"/>
      <c r="D25" s="886"/>
      <c r="E25" s="886"/>
      <c r="F25" s="28" t="s">
        <v>2601</v>
      </c>
      <c r="G25" s="1" t="s">
        <v>53</v>
      </c>
      <c r="H25" s="1" t="s">
        <v>37</v>
      </c>
      <c r="I25" s="1" t="s">
        <v>37</v>
      </c>
      <c r="J25" s="702"/>
      <c r="K25" s="714"/>
      <c r="L25" s="714"/>
      <c r="M25" s="714"/>
      <c r="N25" s="714"/>
      <c r="O25" s="660"/>
      <c r="P25" s="699"/>
      <c r="Q25" s="702"/>
      <c r="R25" s="771"/>
      <c r="S25" s="702"/>
      <c r="T25" s="714"/>
      <c r="U25" s="660"/>
      <c r="V25" s="660"/>
      <c r="W25" s="660"/>
      <c r="X25" s="756"/>
      <c r="Y25" s="192" t="s">
        <v>2602</v>
      </c>
      <c r="Z25" s="1192"/>
      <c r="AA25" s="691"/>
      <c r="AB25" s="38"/>
    </row>
    <row r="26" spans="1:28" s="37" customFormat="1" ht="28.5" customHeight="1" x14ac:dyDescent="0.25">
      <c r="A26" s="897"/>
      <c r="B26" s="869"/>
      <c r="C26" s="1135"/>
      <c r="D26" s="12" t="s">
        <v>48</v>
      </c>
      <c r="E26" s="12" t="s">
        <v>34</v>
      </c>
      <c r="F26" s="28" t="s">
        <v>2601</v>
      </c>
      <c r="G26" s="1" t="s">
        <v>53</v>
      </c>
      <c r="H26" s="1" t="s">
        <v>218</v>
      </c>
      <c r="I26" s="1" t="s">
        <v>600</v>
      </c>
      <c r="J26" s="1" t="s">
        <v>2603</v>
      </c>
      <c r="K26" s="89" t="s">
        <v>36</v>
      </c>
      <c r="L26" s="89" t="s">
        <v>36</v>
      </c>
      <c r="M26" s="89" t="s">
        <v>2604</v>
      </c>
      <c r="N26" s="89" t="s">
        <v>2604</v>
      </c>
      <c r="O26" s="89" t="s">
        <v>39</v>
      </c>
      <c r="P26" s="699"/>
      <c r="Q26" s="1" t="s">
        <v>2605</v>
      </c>
      <c r="R26" s="48" t="s">
        <v>2606</v>
      </c>
      <c r="S26" s="702"/>
      <c r="T26" s="1" t="s">
        <v>2607</v>
      </c>
      <c r="U26" s="89" t="s">
        <v>90</v>
      </c>
      <c r="V26" s="89" t="s">
        <v>39</v>
      </c>
      <c r="W26" s="89" t="s">
        <v>53</v>
      </c>
      <c r="X26" s="223" t="s">
        <v>53</v>
      </c>
      <c r="Y26" s="192" t="s">
        <v>2608</v>
      </c>
      <c r="Z26" s="176">
        <v>1</v>
      </c>
      <c r="AA26" s="180"/>
      <c r="AB26" s="38"/>
    </row>
    <row r="27" spans="1:28" s="37" customFormat="1" ht="115.5" customHeight="1" thickBot="1" x14ac:dyDescent="0.3">
      <c r="A27" s="897"/>
      <c r="B27" s="869"/>
      <c r="C27" s="1135"/>
      <c r="D27" s="57" t="s">
        <v>50</v>
      </c>
      <c r="E27" s="57" t="s">
        <v>34</v>
      </c>
      <c r="F27" s="33" t="s">
        <v>2601</v>
      </c>
      <c r="G27" s="8" t="s">
        <v>53</v>
      </c>
      <c r="H27" s="8" t="s">
        <v>218</v>
      </c>
      <c r="I27" s="167" t="s">
        <v>218</v>
      </c>
      <c r="J27" s="1" t="s">
        <v>2603</v>
      </c>
      <c r="K27" s="10"/>
      <c r="L27" s="10" t="s">
        <v>2609</v>
      </c>
      <c r="M27" s="10"/>
      <c r="N27" s="10" t="s">
        <v>2609</v>
      </c>
      <c r="O27" s="563" t="s">
        <v>240</v>
      </c>
      <c r="P27" s="699"/>
      <c r="Q27" s="10"/>
      <c r="R27" s="414" t="s">
        <v>2610</v>
      </c>
      <c r="S27" s="702"/>
      <c r="T27" s="4" t="s">
        <v>2611</v>
      </c>
      <c r="U27" s="10" t="s">
        <v>90</v>
      </c>
      <c r="V27" s="10" t="s">
        <v>45</v>
      </c>
      <c r="W27" s="10"/>
      <c r="X27" s="108"/>
      <c r="Y27" s="524" t="s">
        <v>2612</v>
      </c>
      <c r="Z27" s="498">
        <v>1</v>
      </c>
      <c r="AA27" s="537"/>
      <c r="AB27" s="38"/>
    </row>
    <row r="28" spans="1:28" s="37" customFormat="1" ht="20.25" customHeight="1" x14ac:dyDescent="0.25">
      <c r="A28" s="897"/>
      <c r="B28" s="869"/>
      <c r="C28" s="1134" t="s">
        <v>2613</v>
      </c>
      <c r="D28" s="119" t="s">
        <v>33</v>
      </c>
      <c r="E28" s="119" t="s">
        <v>34</v>
      </c>
      <c r="F28" s="797" t="s">
        <v>2614</v>
      </c>
      <c r="G28" s="5" t="s">
        <v>53</v>
      </c>
      <c r="H28" s="5" t="s">
        <v>247</v>
      </c>
      <c r="I28" s="5" t="s">
        <v>257</v>
      </c>
      <c r="J28" s="5" t="s">
        <v>2506</v>
      </c>
      <c r="K28" s="114" t="s">
        <v>36</v>
      </c>
      <c r="L28" s="114" t="s">
        <v>36</v>
      </c>
      <c r="M28" s="114" t="s">
        <v>36</v>
      </c>
      <c r="N28" s="114" t="s">
        <v>36</v>
      </c>
      <c r="O28" s="114" t="s">
        <v>39</v>
      </c>
      <c r="P28" s="698" t="s">
        <v>1433</v>
      </c>
      <c r="Q28" s="5" t="s">
        <v>1434</v>
      </c>
      <c r="R28" s="36" t="s">
        <v>2615</v>
      </c>
      <c r="S28" s="763" t="s">
        <v>2616</v>
      </c>
      <c r="T28" s="36" t="s">
        <v>2617</v>
      </c>
      <c r="U28" s="146" t="s">
        <v>90</v>
      </c>
      <c r="V28" s="146" t="s">
        <v>39</v>
      </c>
      <c r="W28" s="114" t="s">
        <v>39</v>
      </c>
      <c r="X28" s="132" t="s">
        <v>39</v>
      </c>
      <c r="Y28" s="190" t="s">
        <v>2618</v>
      </c>
      <c r="Z28" s="173">
        <v>1</v>
      </c>
      <c r="AA28" s="182"/>
      <c r="AB28" s="38"/>
    </row>
    <row r="29" spans="1:28" s="37" customFormat="1" ht="21.75" customHeight="1" x14ac:dyDescent="0.25">
      <c r="A29" s="897"/>
      <c r="B29" s="869"/>
      <c r="C29" s="1135"/>
      <c r="D29" s="12" t="s">
        <v>48</v>
      </c>
      <c r="E29" s="12" t="s">
        <v>34</v>
      </c>
      <c r="F29" s="771"/>
      <c r="G29" s="1" t="s">
        <v>53</v>
      </c>
      <c r="H29" s="1" t="s">
        <v>247</v>
      </c>
      <c r="I29" s="1" t="s">
        <v>1831</v>
      </c>
      <c r="J29" s="1" t="s">
        <v>2511</v>
      </c>
      <c r="K29" s="89" t="s">
        <v>36</v>
      </c>
      <c r="L29" s="89" t="s">
        <v>36</v>
      </c>
      <c r="M29" s="89" t="s">
        <v>36</v>
      </c>
      <c r="N29" s="89" t="s">
        <v>36</v>
      </c>
      <c r="O29" s="89" t="s">
        <v>39</v>
      </c>
      <c r="P29" s="699"/>
      <c r="Q29" s="1" t="s">
        <v>1434</v>
      </c>
      <c r="R29" s="28" t="s">
        <v>2619</v>
      </c>
      <c r="S29" s="702"/>
      <c r="T29" s="385"/>
      <c r="U29" s="386" t="s">
        <v>90</v>
      </c>
      <c r="V29" s="386" t="s">
        <v>39</v>
      </c>
      <c r="W29" s="89" t="s">
        <v>53</v>
      </c>
      <c r="X29" s="223" t="s">
        <v>53</v>
      </c>
      <c r="Y29" s="277" t="s">
        <v>2620</v>
      </c>
      <c r="Z29" s="176">
        <v>1</v>
      </c>
      <c r="AA29" s="274"/>
      <c r="AB29" s="38"/>
    </row>
    <row r="30" spans="1:28" s="37" customFormat="1" ht="129" customHeight="1" thickBot="1" x14ac:dyDescent="0.3">
      <c r="A30" s="898"/>
      <c r="B30" s="870"/>
      <c r="C30" s="1197"/>
      <c r="D30" s="113" t="s">
        <v>50</v>
      </c>
      <c r="E30" s="113" t="s">
        <v>34</v>
      </c>
      <c r="F30" s="754"/>
      <c r="G30" s="8" t="s">
        <v>53</v>
      </c>
      <c r="H30" s="8" t="s">
        <v>247</v>
      </c>
      <c r="I30" s="280" t="s">
        <v>247</v>
      </c>
      <c r="J30" s="3" t="s">
        <v>2515</v>
      </c>
      <c r="K30" s="281" t="s">
        <v>36</v>
      </c>
      <c r="L30" s="281" t="s">
        <v>36</v>
      </c>
      <c r="M30" s="281" t="s">
        <v>36</v>
      </c>
      <c r="N30" s="281" t="s">
        <v>36</v>
      </c>
      <c r="O30" s="561" t="s">
        <v>240</v>
      </c>
      <c r="P30" s="700"/>
      <c r="Q30" s="280" t="s">
        <v>1434</v>
      </c>
      <c r="R30" s="355" t="s">
        <v>2621</v>
      </c>
      <c r="S30" s="703"/>
      <c r="T30" s="356"/>
      <c r="U30" s="378" t="s">
        <v>45</v>
      </c>
      <c r="V30" s="378" t="s">
        <v>45</v>
      </c>
      <c r="W30" s="356"/>
      <c r="X30" s="359"/>
      <c r="Y30" s="497" t="s">
        <v>2622</v>
      </c>
      <c r="Z30" s="494">
        <v>1</v>
      </c>
      <c r="AA30" s="532"/>
      <c r="AB30" s="38"/>
    </row>
    <row r="31" spans="1:28" s="37" customFormat="1" ht="15" customHeight="1" x14ac:dyDescent="0.25">
      <c r="A31" s="896" t="s">
        <v>2623</v>
      </c>
      <c r="B31" s="869" t="s">
        <v>2624</v>
      </c>
      <c r="C31" s="1176" t="s">
        <v>2625</v>
      </c>
      <c r="D31" s="2" t="s">
        <v>33</v>
      </c>
      <c r="E31" s="2" t="s">
        <v>49</v>
      </c>
      <c r="F31" s="41" t="s">
        <v>39</v>
      </c>
      <c r="G31" s="41" t="s">
        <v>39</v>
      </c>
      <c r="H31" s="41" t="s">
        <v>39</v>
      </c>
      <c r="I31" s="41" t="s">
        <v>39</v>
      </c>
      <c r="J31" s="41" t="s">
        <v>39</v>
      </c>
      <c r="K31" s="41" t="s">
        <v>39</v>
      </c>
      <c r="L31" s="41" t="s">
        <v>39</v>
      </c>
      <c r="M31" s="41" t="s">
        <v>39</v>
      </c>
      <c r="N31" s="41" t="s">
        <v>39</v>
      </c>
      <c r="O31" s="41" t="s">
        <v>39</v>
      </c>
      <c r="P31" s="41" t="s">
        <v>39</v>
      </c>
      <c r="Q31" s="41" t="s">
        <v>39</v>
      </c>
      <c r="R31" s="41" t="s">
        <v>39</v>
      </c>
      <c r="S31" s="41" t="s">
        <v>39</v>
      </c>
      <c r="T31" s="41" t="s">
        <v>39</v>
      </c>
      <c r="U31" s="41" t="s">
        <v>39</v>
      </c>
      <c r="V31" s="41" t="s">
        <v>39</v>
      </c>
      <c r="W31" s="41" t="s">
        <v>39</v>
      </c>
      <c r="X31" s="64" t="s">
        <v>39</v>
      </c>
      <c r="Y31" s="511" t="s">
        <v>39</v>
      </c>
      <c r="Z31" s="104" t="s">
        <v>39</v>
      </c>
      <c r="AA31" s="101" t="s">
        <v>39</v>
      </c>
      <c r="AB31" s="38"/>
    </row>
    <row r="32" spans="1:28" s="37" customFormat="1" ht="18.75" customHeight="1" x14ac:dyDescent="0.25">
      <c r="A32" s="897"/>
      <c r="B32" s="869"/>
      <c r="C32" s="1135"/>
      <c r="D32" s="886" t="s">
        <v>48</v>
      </c>
      <c r="E32" s="886" t="s">
        <v>34</v>
      </c>
      <c r="F32" s="28" t="s">
        <v>2626</v>
      </c>
      <c r="G32" s="1" t="s">
        <v>36</v>
      </c>
      <c r="H32" s="1" t="s">
        <v>37</v>
      </c>
      <c r="I32" s="1" t="s">
        <v>37</v>
      </c>
      <c r="J32" s="1" t="s">
        <v>485</v>
      </c>
      <c r="K32" s="714" t="s">
        <v>36</v>
      </c>
      <c r="L32" s="714" t="s">
        <v>36</v>
      </c>
      <c r="M32" s="714" t="s">
        <v>36</v>
      </c>
      <c r="N32" s="714" t="s">
        <v>36</v>
      </c>
      <c r="O32" s="659" t="s">
        <v>39</v>
      </c>
      <c r="P32" s="699" t="s">
        <v>2627</v>
      </c>
      <c r="Q32" s="714" t="s">
        <v>53</v>
      </c>
      <c r="R32" s="702" t="s">
        <v>2628</v>
      </c>
      <c r="S32" s="702" t="s">
        <v>53</v>
      </c>
      <c r="T32" s="714" t="s">
        <v>317</v>
      </c>
      <c r="U32" s="659" t="s">
        <v>90</v>
      </c>
      <c r="V32" s="659" t="s">
        <v>39</v>
      </c>
      <c r="W32" s="714" t="s">
        <v>53</v>
      </c>
      <c r="X32" s="739" t="s">
        <v>53</v>
      </c>
      <c r="Y32" s="1194" t="s">
        <v>2629</v>
      </c>
      <c r="Z32" s="808">
        <v>3</v>
      </c>
      <c r="AA32" s="691"/>
      <c r="AB32" s="38"/>
    </row>
    <row r="33" spans="1:28" s="37" customFormat="1" ht="18" customHeight="1" x14ac:dyDescent="0.25">
      <c r="A33" s="897"/>
      <c r="B33" s="869"/>
      <c r="C33" s="1135"/>
      <c r="D33" s="886"/>
      <c r="E33" s="886"/>
      <c r="F33" s="28" t="s">
        <v>2420</v>
      </c>
      <c r="G33" s="1" t="s">
        <v>36</v>
      </c>
      <c r="H33" s="1" t="s">
        <v>37</v>
      </c>
      <c r="I33" s="1" t="s">
        <v>37</v>
      </c>
      <c r="J33" s="1" t="s">
        <v>2630</v>
      </c>
      <c r="K33" s="714"/>
      <c r="L33" s="714"/>
      <c r="M33" s="714"/>
      <c r="N33" s="714"/>
      <c r="O33" s="660"/>
      <c r="P33" s="699"/>
      <c r="Q33" s="714"/>
      <c r="R33" s="714"/>
      <c r="S33" s="702"/>
      <c r="T33" s="714"/>
      <c r="U33" s="660"/>
      <c r="V33" s="660"/>
      <c r="W33" s="714"/>
      <c r="X33" s="739"/>
      <c r="Y33" s="1194"/>
      <c r="Z33" s="808"/>
      <c r="AA33" s="691"/>
      <c r="AB33" s="38"/>
    </row>
    <row r="34" spans="1:28" s="37" customFormat="1" ht="62.25" customHeight="1" thickBot="1" x14ac:dyDescent="0.3">
      <c r="A34" s="897"/>
      <c r="B34" s="869"/>
      <c r="C34" s="1197"/>
      <c r="D34" s="113" t="s">
        <v>50</v>
      </c>
      <c r="E34" s="113" t="s">
        <v>34</v>
      </c>
      <c r="F34" s="56" t="s">
        <v>2420</v>
      </c>
      <c r="G34" s="8" t="s">
        <v>53</v>
      </c>
      <c r="H34" s="8" t="s">
        <v>37</v>
      </c>
      <c r="I34" s="167" t="s">
        <v>37</v>
      </c>
      <c r="J34" s="8" t="s">
        <v>2631</v>
      </c>
      <c r="K34" s="126" t="s">
        <v>36</v>
      </c>
      <c r="L34" s="126" t="s">
        <v>36</v>
      </c>
      <c r="M34" s="126" t="s">
        <v>36</v>
      </c>
      <c r="N34" s="126" t="s">
        <v>36</v>
      </c>
      <c r="O34" s="559" t="s">
        <v>600</v>
      </c>
      <c r="P34" s="699"/>
      <c r="Q34" s="4" t="s">
        <v>2632</v>
      </c>
      <c r="R34" s="4" t="s">
        <v>2633</v>
      </c>
      <c r="S34" s="702"/>
      <c r="T34" s="126" t="s">
        <v>585</v>
      </c>
      <c r="U34" s="126" t="s">
        <v>45</v>
      </c>
      <c r="V34" s="126" t="s">
        <v>45</v>
      </c>
      <c r="W34" s="126"/>
      <c r="X34" s="128"/>
      <c r="Y34" s="497" t="s">
        <v>2634</v>
      </c>
      <c r="Z34" s="470">
        <v>1</v>
      </c>
      <c r="AA34" s="531"/>
      <c r="AB34" s="38"/>
    </row>
    <row r="35" spans="1:28" s="37" customFormat="1" ht="13.5" customHeight="1" x14ac:dyDescent="0.25">
      <c r="A35" s="897"/>
      <c r="B35" s="915" t="s">
        <v>2635</v>
      </c>
      <c r="C35" s="1176" t="s">
        <v>2636</v>
      </c>
      <c r="D35" s="2" t="s">
        <v>33</v>
      </c>
      <c r="E35" s="2" t="s">
        <v>49</v>
      </c>
      <c r="F35" s="41" t="s">
        <v>39</v>
      </c>
      <c r="G35" s="2" t="s">
        <v>39</v>
      </c>
      <c r="H35" s="2" t="s">
        <v>39</v>
      </c>
      <c r="I35" s="2" t="s">
        <v>39</v>
      </c>
      <c r="J35" s="2" t="s">
        <v>39</v>
      </c>
      <c r="K35" s="2" t="s">
        <v>39</v>
      </c>
      <c r="L35" s="2" t="s">
        <v>39</v>
      </c>
      <c r="M35" s="2" t="s">
        <v>39</v>
      </c>
      <c r="N35" s="2" t="s">
        <v>39</v>
      </c>
      <c r="O35" s="2" t="s">
        <v>39</v>
      </c>
      <c r="P35" s="2" t="s">
        <v>39</v>
      </c>
      <c r="Q35" s="2" t="s">
        <v>39</v>
      </c>
      <c r="R35" s="2" t="s">
        <v>39</v>
      </c>
      <c r="S35" s="2" t="s">
        <v>39</v>
      </c>
      <c r="T35" s="2" t="s">
        <v>39</v>
      </c>
      <c r="U35" s="2" t="s">
        <v>39</v>
      </c>
      <c r="V35" s="2" t="s">
        <v>39</v>
      </c>
      <c r="W35" s="2" t="s">
        <v>39</v>
      </c>
      <c r="X35" s="62" t="s">
        <v>39</v>
      </c>
      <c r="Y35" s="506" t="s">
        <v>39</v>
      </c>
      <c r="Z35" s="97" t="s">
        <v>39</v>
      </c>
      <c r="AA35" s="90" t="s">
        <v>39</v>
      </c>
      <c r="AB35" s="38"/>
    </row>
    <row r="36" spans="1:28" s="37" customFormat="1" ht="18.75" customHeight="1" x14ac:dyDescent="0.25">
      <c r="A36" s="897"/>
      <c r="B36" s="869"/>
      <c r="C36" s="1135"/>
      <c r="D36" s="886" t="s">
        <v>48</v>
      </c>
      <c r="E36" s="886" t="s">
        <v>34</v>
      </c>
      <c r="F36" s="28" t="s">
        <v>2504</v>
      </c>
      <c r="G36" s="1" t="s">
        <v>53</v>
      </c>
      <c r="H36" s="1" t="s">
        <v>257</v>
      </c>
      <c r="I36" s="1" t="s">
        <v>36</v>
      </c>
      <c r="J36" s="1" t="s">
        <v>2630</v>
      </c>
      <c r="K36" s="714" t="s">
        <v>36</v>
      </c>
      <c r="L36" s="714" t="s">
        <v>36</v>
      </c>
      <c r="M36" s="714" t="s">
        <v>36</v>
      </c>
      <c r="N36" s="714" t="s">
        <v>36</v>
      </c>
      <c r="O36" s="714" t="s">
        <v>39</v>
      </c>
      <c r="P36" s="711" t="s">
        <v>187</v>
      </c>
      <c r="Q36" s="714" t="s">
        <v>2637</v>
      </c>
      <c r="R36" s="771" t="s">
        <v>2638</v>
      </c>
      <c r="S36" s="715" t="s">
        <v>2639</v>
      </c>
      <c r="T36" s="714" t="s">
        <v>1050</v>
      </c>
      <c r="U36" s="715" t="s">
        <v>79</v>
      </c>
      <c r="V36" s="715" t="s">
        <v>39</v>
      </c>
      <c r="W36" s="702" t="s">
        <v>2640</v>
      </c>
      <c r="X36" s="997" t="s">
        <v>2641</v>
      </c>
      <c r="Y36" s="1194" t="s">
        <v>2642</v>
      </c>
      <c r="Z36" s="808">
        <v>3</v>
      </c>
      <c r="AA36" s="864" t="s">
        <v>2643</v>
      </c>
      <c r="AB36" s="38"/>
    </row>
    <row r="37" spans="1:28" s="37" customFormat="1" ht="21.75" customHeight="1" x14ac:dyDescent="0.25">
      <c r="A37" s="897"/>
      <c r="B37" s="869"/>
      <c r="C37" s="1135"/>
      <c r="D37" s="886"/>
      <c r="E37" s="886"/>
      <c r="F37" s="28" t="s">
        <v>2644</v>
      </c>
      <c r="G37" s="1" t="s">
        <v>36</v>
      </c>
      <c r="H37" s="1" t="s">
        <v>37</v>
      </c>
      <c r="I37" s="1" t="s">
        <v>37</v>
      </c>
      <c r="J37" s="1" t="s">
        <v>485</v>
      </c>
      <c r="K37" s="714"/>
      <c r="L37" s="714"/>
      <c r="M37" s="714"/>
      <c r="N37" s="714"/>
      <c r="O37" s="714"/>
      <c r="P37" s="709"/>
      <c r="Q37" s="714"/>
      <c r="R37" s="771"/>
      <c r="S37" s="713"/>
      <c r="T37" s="714"/>
      <c r="U37" s="701"/>
      <c r="V37" s="701"/>
      <c r="W37" s="702"/>
      <c r="X37" s="997"/>
      <c r="Y37" s="1194"/>
      <c r="Z37" s="808"/>
      <c r="AA37" s="864"/>
      <c r="AB37" s="38"/>
    </row>
    <row r="38" spans="1:28" s="37" customFormat="1" ht="29.25" customHeight="1" x14ac:dyDescent="0.25">
      <c r="A38" s="897"/>
      <c r="B38" s="869"/>
      <c r="C38" s="1135"/>
      <c r="D38" s="881" t="s">
        <v>50</v>
      </c>
      <c r="E38" s="881" t="s">
        <v>34</v>
      </c>
      <c r="F38" s="28" t="s">
        <v>2504</v>
      </c>
      <c r="G38" s="1" t="s">
        <v>53</v>
      </c>
      <c r="H38" s="1" t="s">
        <v>257</v>
      </c>
      <c r="I38" s="4" t="s">
        <v>36</v>
      </c>
      <c r="J38" s="1" t="s">
        <v>2630</v>
      </c>
      <c r="K38" s="904" t="s">
        <v>36</v>
      </c>
      <c r="L38" s="904" t="s">
        <v>36</v>
      </c>
      <c r="M38" s="904" t="s">
        <v>36</v>
      </c>
      <c r="N38" s="904" t="s">
        <v>36</v>
      </c>
      <c r="O38" s="784" t="s">
        <v>53</v>
      </c>
      <c r="P38" s="709"/>
      <c r="Q38" s="904" t="s">
        <v>53</v>
      </c>
      <c r="R38" s="1205" t="s">
        <v>2645</v>
      </c>
      <c r="S38" s="713"/>
      <c r="T38" s="904" t="s">
        <v>53</v>
      </c>
      <c r="U38" s="741" t="s">
        <v>1292</v>
      </c>
      <c r="V38" s="741" t="s">
        <v>102</v>
      </c>
      <c r="W38" s="904"/>
      <c r="X38" s="1015"/>
      <c r="Y38" s="1189" t="s">
        <v>2646</v>
      </c>
      <c r="Z38" s="671">
        <v>5</v>
      </c>
      <c r="AA38" s="692"/>
      <c r="AB38" s="38"/>
    </row>
    <row r="39" spans="1:28" s="37" customFormat="1" ht="35.25" customHeight="1" thickBot="1" x14ac:dyDescent="0.3">
      <c r="A39" s="897"/>
      <c r="B39" s="870"/>
      <c r="C39" s="1136"/>
      <c r="D39" s="843"/>
      <c r="E39" s="843"/>
      <c r="F39" s="33" t="s">
        <v>2644</v>
      </c>
      <c r="G39" s="8" t="s">
        <v>53</v>
      </c>
      <c r="H39" s="8" t="s">
        <v>37</v>
      </c>
      <c r="I39" s="167" t="s">
        <v>37</v>
      </c>
      <c r="J39" s="8" t="s">
        <v>485</v>
      </c>
      <c r="K39" s="741"/>
      <c r="L39" s="741"/>
      <c r="M39" s="741"/>
      <c r="N39" s="741"/>
      <c r="O39" s="783"/>
      <c r="P39" s="710"/>
      <c r="Q39" s="741"/>
      <c r="R39" s="743"/>
      <c r="S39" s="762"/>
      <c r="T39" s="741"/>
      <c r="U39" s="858"/>
      <c r="V39" s="858"/>
      <c r="W39" s="741"/>
      <c r="X39" s="733"/>
      <c r="Y39" s="941"/>
      <c r="Z39" s="724"/>
      <c r="AA39" s="635"/>
      <c r="AB39" s="38"/>
    </row>
    <row r="40" spans="1:28" s="37" customFormat="1" ht="12" customHeight="1" x14ac:dyDescent="0.25">
      <c r="A40" s="897"/>
      <c r="B40" s="869" t="s">
        <v>2647</v>
      </c>
      <c r="C40" s="1202" t="s">
        <v>2648</v>
      </c>
      <c r="D40" s="2" t="s">
        <v>33</v>
      </c>
      <c r="E40" s="2" t="s">
        <v>49</v>
      </c>
      <c r="F40" s="41" t="s">
        <v>39</v>
      </c>
      <c r="G40" s="2" t="s">
        <v>39</v>
      </c>
      <c r="H40" s="2" t="s">
        <v>39</v>
      </c>
      <c r="I40" s="2" t="s">
        <v>39</v>
      </c>
      <c r="J40" s="2" t="s">
        <v>39</v>
      </c>
      <c r="K40" s="2" t="s">
        <v>39</v>
      </c>
      <c r="L40" s="2" t="s">
        <v>39</v>
      </c>
      <c r="M40" s="2" t="s">
        <v>39</v>
      </c>
      <c r="N40" s="2" t="s">
        <v>39</v>
      </c>
      <c r="O40" s="2" t="s">
        <v>39</v>
      </c>
      <c r="P40" s="2" t="s">
        <v>39</v>
      </c>
      <c r="Q40" s="2" t="s">
        <v>39</v>
      </c>
      <c r="R40" s="2" t="s">
        <v>39</v>
      </c>
      <c r="S40" s="2" t="s">
        <v>39</v>
      </c>
      <c r="T40" s="2" t="s">
        <v>39</v>
      </c>
      <c r="U40" s="2" t="s">
        <v>39</v>
      </c>
      <c r="V40" s="2" t="s">
        <v>39</v>
      </c>
      <c r="W40" s="2" t="s">
        <v>39</v>
      </c>
      <c r="X40" s="62" t="s">
        <v>39</v>
      </c>
      <c r="Y40" s="506" t="s">
        <v>39</v>
      </c>
      <c r="Z40" s="97" t="s">
        <v>39</v>
      </c>
      <c r="AA40" s="90" t="s">
        <v>39</v>
      </c>
      <c r="AB40" s="38"/>
    </row>
    <row r="41" spans="1:28" s="37" customFormat="1" ht="26.25" customHeight="1" x14ac:dyDescent="0.25">
      <c r="A41" s="897"/>
      <c r="B41" s="869"/>
      <c r="C41" s="1203"/>
      <c r="D41" s="12" t="s">
        <v>48</v>
      </c>
      <c r="E41" s="12" t="s">
        <v>34</v>
      </c>
      <c r="F41" s="28" t="s">
        <v>2504</v>
      </c>
      <c r="G41" s="1" t="s">
        <v>53</v>
      </c>
      <c r="H41" s="1" t="s">
        <v>219</v>
      </c>
      <c r="I41" s="221" t="s">
        <v>2649</v>
      </c>
      <c r="J41" s="1" t="s">
        <v>485</v>
      </c>
      <c r="K41" s="89" t="s">
        <v>36</v>
      </c>
      <c r="L41" s="89" t="s">
        <v>2650</v>
      </c>
      <c r="M41" s="89" t="s">
        <v>2650</v>
      </c>
      <c r="N41" s="89" t="s">
        <v>2074</v>
      </c>
      <c r="O41" s="89" t="s">
        <v>39</v>
      </c>
      <c r="P41" s="699" t="s">
        <v>187</v>
      </c>
      <c r="Q41" s="1" t="s">
        <v>2651</v>
      </c>
      <c r="R41" s="28" t="s">
        <v>2652</v>
      </c>
      <c r="S41" s="702" t="s">
        <v>2653</v>
      </c>
      <c r="T41" s="391" t="s">
        <v>2654</v>
      </c>
      <c r="U41" s="386" t="s">
        <v>90</v>
      </c>
      <c r="V41" s="386" t="s">
        <v>39</v>
      </c>
      <c r="W41" s="89" t="s">
        <v>53</v>
      </c>
      <c r="X41" s="223" t="s">
        <v>53</v>
      </c>
      <c r="Y41" s="277" t="s">
        <v>2655</v>
      </c>
      <c r="Z41" s="176">
        <v>1</v>
      </c>
      <c r="AA41" s="274"/>
      <c r="AB41" s="38"/>
    </row>
    <row r="42" spans="1:28" s="37" customFormat="1" ht="67.5" customHeight="1" thickBot="1" x14ac:dyDescent="0.3">
      <c r="A42" s="897"/>
      <c r="B42" s="869"/>
      <c r="C42" s="1204"/>
      <c r="D42" s="113" t="s">
        <v>50</v>
      </c>
      <c r="E42" s="113" t="s">
        <v>34</v>
      </c>
      <c r="F42" s="52" t="s">
        <v>2504</v>
      </c>
      <c r="G42" s="8" t="s">
        <v>53</v>
      </c>
      <c r="H42" s="8" t="s">
        <v>219</v>
      </c>
      <c r="I42" s="167" t="s">
        <v>2656</v>
      </c>
      <c r="J42" s="8" t="s">
        <v>485</v>
      </c>
      <c r="K42" s="126" t="s">
        <v>53</v>
      </c>
      <c r="L42" s="126" t="s">
        <v>53</v>
      </c>
      <c r="M42" s="126" t="s">
        <v>53</v>
      </c>
      <c r="N42" s="126" t="s">
        <v>53</v>
      </c>
      <c r="O42" s="559" t="s">
        <v>53</v>
      </c>
      <c r="P42" s="699"/>
      <c r="Q42" s="10" t="s">
        <v>2657</v>
      </c>
      <c r="R42" s="9" t="s">
        <v>2658</v>
      </c>
      <c r="S42" s="702"/>
      <c r="T42" s="126" t="s">
        <v>2654</v>
      </c>
      <c r="U42" s="360" t="s">
        <v>45</v>
      </c>
      <c r="V42" s="360" t="s">
        <v>45</v>
      </c>
      <c r="W42" s="283"/>
      <c r="X42" s="294"/>
      <c r="Y42" s="517" t="s">
        <v>2620</v>
      </c>
      <c r="Z42" s="518">
        <v>1</v>
      </c>
      <c r="AA42" s="532"/>
      <c r="AB42" s="38"/>
    </row>
    <row r="43" spans="1:28" s="37" customFormat="1" ht="14.25" customHeight="1" x14ac:dyDescent="0.25">
      <c r="A43" s="897"/>
      <c r="B43" s="915" t="s">
        <v>2659</v>
      </c>
      <c r="C43" s="916" t="s">
        <v>2660</v>
      </c>
      <c r="D43" s="2" t="s">
        <v>33</v>
      </c>
      <c r="E43" s="2" t="s">
        <v>49</v>
      </c>
      <c r="F43" s="41" t="s">
        <v>39</v>
      </c>
      <c r="G43" s="2" t="s">
        <v>39</v>
      </c>
      <c r="H43" s="2" t="s">
        <v>39</v>
      </c>
      <c r="I43" s="2" t="s">
        <v>39</v>
      </c>
      <c r="J43" s="2" t="s">
        <v>39</v>
      </c>
      <c r="K43" s="2" t="s">
        <v>39</v>
      </c>
      <c r="L43" s="2" t="s">
        <v>39</v>
      </c>
      <c r="M43" s="2" t="s">
        <v>39</v>
      </c>
      <c r="N43" s="2" t="s">
        <v>39</v>
      </c>
      <c r="O43" s="2" t="s">
        <v>39</v>
      </c>
      <c r="P43" s="2" t="s">
        <v>39</v>
      </c>
      <c r="Q43" s="2" t="s">
        <v>39</v>
      </c>
      <c r="R43" s="2" t="s">
        <v>39</v>
      </c>
      <c r="S43" s="2" t="s">
        <v>39</v>
      </c>
      <c r="T43" s="2" t="s">
        <v>39</v>
      </c>
      <c r="U43" s="2" t="s">
        <v>39</v>
      </c>
      <c r="V43" s="2" t="s">
        <v>39</v>
      </c>
      <c r="W43" s="2" t="s">
        <v>39</v>
      </c>
      <c r="X43" s="62" t="s">
        <v>39</v>
      </c>
      <c r="Y43" s="506" t="s">
        <v>39</v>
      </c>
      <c r="Z43" s="97" t="s">
        <v>39</v>
      </c>
      <c r="AA43" s="90" t="s">
        <v>39</v>
      </c>
      <c r="AB43" s="38"/>
    </row>
    <row r="44" spans="1:28" s="37" customFormat="1" ht="11.25" customHeight="1" x14ac:dyDescent="0.25">
      <c r="A44" s="897"/>
      <c r="B44" s="869"/>
      <c r="C44" s="917"/>
      <c r="D44" s="7" t="s">
        <v>48</v>
      </c>
      <c r="E44" s="7" t="s">
        <v>49</v>
      </c>
      <c r="F44" s="7" t="s">
        <v>39</v>
      </c>
      <c r="G44" s="7" t="s">
        <v>39</v>
      </c>
      <c r="H44" s="7" t="s">
        <v>39</v>
      </c>
      <c r="I44" s="7" t="s">
        <v>39</v>
      </c>
      <c r="J44" s="7" t="s">
        <v>39</v>
      </c>
      <c r="K44" s="7" t="s">
        <v>39</v>
      </c>
      <c r="L44" s="7" t="s">
        <v>39</v>
      </c>
      <c r="M44" s="7" t="s">
        <v>39</v>
      </c>
      <c r="N44" s="7" t="s">
        <v>39</v>
      </c>
      <c r="O44" s="7" t="s">
        <v>39</v>
      </c>
      <c r="P44" s="7" t="s">
        <v>39</v>
      </c>
      <c r="Q44" s="7" t="s">
        <v>39</v>
      </c>
      <c r="R44" s="7" t="s">
        <v>39</v>
      </c>
      <c r="S44" s="7" t="s">
        <v>39</v>
      </c>
      <c r="T44" s="7" t="s">
        <v>39</v>
      </c>
      <c r="U44" s="7" t="s">
        <v>39</v>
      </c>
      <c r="V44" s="7" t="s">
        <v>39</v>
      </c>
      <c r="W44" s="7" t="s">
        <v>39</v>
      </c>
      <c r="X44" s="61" t="s">
        <v>39</v>
      </c>
      <c r="Y44" s="510" t="s">
        <v>39</v>
      </c>
      <c r="Z44" s="96" t="s">
        <v>39</v>
      </c>
      <c r="AA44" s="98" t="s">
        <v>39</v>
      </c>
      <c r="AB44" s="38"/>
    </row>
    <row r="45" spans="1:28" s="37" customFormat="1" ht="126" customHeight="1" thickBot="1" x14ac:dyDescent="0.3">
      <c r="A45" s="897"/>
      <c r="B45" s="869"/>
      <c r="C45" s="918"/>
      <c r="D45" s="113" t="s">
        <v>50</v>
      </c>
      <c r="E45" s="113" t="s">
        <v>34</v>
      </c>
      <c r="F45" s="52" t="s">
        <v>2504</v>
      </c>
      <c r="G45" s="8" t="s">
        <v>53</v>
      </c>
      <c r="H45" s="8" t="s">
        <v>219</v>
      </c>
      <c r="I45" s="167" t="s">
        <v>36</v>
      </c>
      <c r="J45" s="8" t="s">
        <v>2661</v>
      </c>
      <c r="K45" s="126" t="s">
        <v>36</v>
      </c>
      <c r="L45" s="126" t="s">
        <v>36</v>
      </c>
      <c r="M45" s="126" t="s">
        <v>36</v>
      </c>
      <c r="N45" s="126" t="s">
        <v>36</v>
      </c>
      <c r="O45" s="560" t="s">
        <v>53</v>
      </c>
      <c r="P45" s="58" t="s">
        <v>1526</v>
      </c>
      <c r="Q45" s="126" t="s">
        <v>53</v>
      </c>
      <c r="R45" s="357" t="s">
        <v>2662</v>
      </c>
      <c r="S45" s="11" t="s">
        <v>187</v>
      </c>
      <c r="T45" s="126" t="s">
        <v>53</v>
      </c>
      <c r="U45" s="360" t="s">
        <v>79</v>
      </c>
      <c r="V45" s="360" t="s">
        <v>102</v>
      </c>
      <c r="W45" s="357" t="s">
        <v>2663</v>
      </c>
      <c r="X45" s="294"/>
      <c r="Y45" s="497" t="s">
        <v>2664</v>
      </c>
      <c r="Z45" s="494">
        <v>5</v>
      </c>
      <c r="AA45" s="532"/>
      <c r="AB45" s="38"/>
    </row>
    <row r="46" spans="1:28" s="37" customFormat="1" ht="19.5" customHeight="1" x14ac:dyDescent="0.25">
      <c r="A46" s="897"/>
      <c r="B46" s="869"/>
      <c r="C46" s="1134" t="s">
        <v>2665</v>
      </c>
      <c r="D46" s="119" t="s">
        <v>33</v>
      </c>
      <c r="E46" s="119" t="s">
        <v>34</v>
      </c>
      <c r="F46" s="797" t="s">
        <v>1930</v>
      </c>
      <c r="G46" s="5" t="s">
        <v>53</v>
      </c>
      <c r="H46" s="5" t="s">
        <v>277</v>
      </c>
      <c r="I46" s="5" t="s">
        <v>2666</v>
      </c>
      <c r="J46" s="5" t="s">
        <v>2667</v>
      </c>
      <c r="K46" s="114" t="s">
        <v>36</v>
      </c>
      <c r="L46" s="114" t="s">
        <v>2668</v>
      </c>
      <c r="M46" s="114" t="s">
        <v>36</v>
      </c>
      <c r="N46" s="114" t="s">
        <v>2668</v>
      </c>
      <c r="O46" s="114" t="s">
        <v>39</v>
      </c>
      <c r="P46" s="698" t="s">
        <v>2669</v>
      </c>
      <c r="Q46" s="114" t="s">
        <v>744</v>
      </c>
      <c r="R46" s="50" t="s">
        <v>2670</v>
      </c>
      <c r="S46" s="763" t="s">
        <v>39</v>
      </c>
      <c r="T46" s="114" t="s">
        <v>39</v>
      </c>
      <c r="U46" s="146" t="s">
        <v>90</v>
      </c>
      <c r="V46" s="146" t="s">
        <v>39</v>
      </c>
      <c r="W46" s="114" t="s">
        <v>39</v>
      </c>
      <c r="X46" s="132" t="s">
        <v>39</v>
      </c>
      <c r="Y46" s="190" t="s">
        <v>2671</v>
      </c>
      <c r="Z46" s="173">
        <v>1</v>
      </c>
      <c r="AA46" s="182"/>
      <c r="AB46" s="38"/>
    </row>
    <row r="47" spans="1:28" s="37" customFormat="1" ht="18" customHeight="1" x14ac:dyDescent="0.25">
      <c r="A47" s="897"/>
      <c r="B47" s="869"/>
      <c r="C47" s="1135"/>
      <c r="D47" s="12" t="s">
        <v>48</v>
      </c>
      <c r="E47" s="12" t="s">
        <v>34</v>
      </c>
      <c r="F47" s="771"/>
      <c r="G47" s="1" t="s">
        <v>53</v>
      </c>
      <c r="H47" s="1" t="s">
        <v>277</v>
      </c>
      <c r="I47" s="1" t="s">
        <v>2672</v>
      </c>
      <c r="J47" s="1" t="s">
        <v>2667</v>
      </c>
      <c r="K47" s="89" t="s">
        <v>36</v>
      </c>
      <c r="L47" s="89" t="s">
        <v>2673</v>
      </c>
      <c r="M47" s="89" t="s">
        <v>36</v>
      </c>
      <c r="N47" s="89" t="s">
        <v>2673</v>
      </c>
      <c r="O47" s="89" t="s">
        <v>39</v>
      </c>
      <c r="P47" s="699"/>
      <c r="Q47" s="89" t="s">
        <v>744</v>
      </c>
      <c r="R47" s="384" t="s">
        <v>2674</v>
      </c>
      <c r="S47" s="702"/>
      <c r="T47" s="89" t="s">
        <v>39</v>
      </c>
      <c r="U47" s="386" t="s">
        <v>90</v>
      </c>
      <c r="V47" s="386" t="s">
        <v>39</v>
      </c>
      <c r="W47" s="89" t="s">
        <v>53</v>
      </c>
      <c r="X47" s="223" t="s">
        <v>53</v>
      </c>
      <c r="Y47" s="192" t="s">
        <v>2675</v>
      </c>
      <c r="Z47" s="176">
        <v>2</v>
      </c>
      <c r="AA47" s="274"/>
      <c r="AB47" s="38"/>
    </row>
    <row r="48" spans="1:28" s="37" customFormat="1" ht="96.75" customHeight="1" thickBot="1" x14ac:dyDescent="0.3">
      <c r="A48" s="897"/>
      <c r="B48" s="870"/>
      <c r="C48" s="1136"/>
      <c r="D48" s="113" t="s">
        <v>50</v>
      </c>
      <c r="E48" s="113" t="s">
        <v>34</v>
      </c>
      <c r="F48" s="754"/>
      <c r="G48" s="8" t="s">
        <v>53</v>
      </c>
      <c r="H48" s="8" t="s">
        <v>277</v>
      </c>
      <c r="I48" s="167" t="s">
        <v>332</v>
      </c>
      <c r="J48" s="8" t="s">
        <v>2667</v>
      </c>
      <c r="K48" s="126" t="s">
        <v>36</v>
      </c>
      <c r="L48" s="126" t="s">
        <v>2676</v>
      </c>
      <c r="M48" s="126" t="s">
        <v>36</v>
      </c>
      <c r="N48" s="126" t="s">
        <v>2676</v>
      </c>
      <c r="O48" s="559" t="s">
        <v>53</v>
      </c>
      <c r="P48" s="711"/>
      <c r="Q48" s="126" t="s">
        <v>744</v>
      </c>
      <c r="R48" s="410" t="s">
        <v>2677</v>
      </c>
      <c r="S48" s="715"/>
      <c r="T48" s="126" t="s">
        <v>39</v>
      </c>
      <c r="U48" s="360" t="s">
        <v>90</v>
      </c>
      <c r="V48" s="360" t="s">
        <v>45</v>
      </c>
      <c r="W48" s="283"/>
      <c r="X48" s="294"/>
      <c r="Y48" s="497" t="s">
        <v>2678</v>
      </c>
      <c r="Z48" s="494">
        <v>1</v>
      </c>
      <c r="AA48" s="532"/>
      <c r="AB48" s="38"/>
    </row>
    <row r="49" spans="1:28" s="37" customFormat="1" ht="11.25" customHeight="1" x14ac:dyDescent="0.25">
      <c r="A49" s="897"/>
      <c r="B49" s="869" t="s">
        <v>2679</v>
      </c>
      <c r="C49" s="1134" t="s">
        <v>2680</v>
      </c>
      <c r="D49" s="2" t="s">
        <v>33</v>
      </c>
      <c r="E49" s="2" t="s">
        <v>49</v>
      </c>
      <c r="F49" s="41" t="s">
        <v>39</v>
      </c>
      <c r="G49" s="2" t="s">
        <v>39</v>
      </c>
      <c r="H49" s="2" t="s">
        <v>39</v>
      </c>
      <c r="I49" s="2" t="s">
        <v>39</v>
      </c>
      <c r="J49" s="2" t="s">
        <v>39</v>
      </c>
      <c r="K49" s="2" t="s">
        <v>39</v>
      </c>
      <c r="L49" s="2" t="s">
        <v>39</v>
      </c>
      <c r="M49" s="2" t="s">
        <v>39</v>
      </c>
      <c r="N49" s="2" t="s">
        <v>39</v>
      </c>
      <c r="O49" s="2" t="s">
        <v>39</v>
      </c>
      <c r="P49" s="2" t="s">
        <v>39</v>
      </c>
      <c r="Q49" s="2" t="s">
        <v>39</v>
      </c>
      <c r="R49" s="2" t="s">
        <v>39</v>
      </c>
      <c r="S49" s="2" t="s">
        <v>39</v>
      </c>
      <c r="T49" s="2" t="s">
        <v>39</v>
      </c>
      <c r="U49" s="2" t="s">
        <v>39</v>
      </c>
      <c r="V49" s="2" t="s">
        <v>39</v>
      </c>
      <c r="W49" s="2" t="s">
        <v>39</v>
      </c>
      <c r="X49" s="62" t="s">
        <v>39</v>
      </c>
      <c r="Y49" s="506" t="s">
        <v>39</v>
      </c>
      <c r="Z49" s="97" t="s">
        <v>39</v>
      </c>
      <c r="AA49" s="90" t="s">
        <v>39</v>
      </c>
      <c r="AB49" s="38"/>
    </row>
    <row r="50" spans="1:28" s="37" customFormat="1" ht="22.5" customHeight="1" x14ac:dyDescent="0.25">
      <c r="A50" s="897"/>
      <c r="B50" s="869"/>
      <c r="C50" s="1135"/>
      <c r="D50" s="12" t="s">
        <v>48</v>
      </c>
      <c r="E50" s="12" t="s">
        <v>34</v>
      </c>
      <c r="F50" s="754" t="s">
        <v>2681</v>
      </c>
      <c r="G50" s="715" t="s">
        <v>36</v>
      </c>
      <c r="H50" s="715" t="s">
        <v>37</v>
      </c>
      <c r="I50" s="1" t="s">
        <v>36</v>
      </c>
      <c r="J50" s="715" t="s">
        <v>2682</v>
      </c>
      <c r="K50" s="89" t="s">
        <v>36</v>
      </c>
      <c r="L50" s="89" t="s">
        <v>36</v>
      </c>
      <c r="M50" s="89" t="s">
        <v>36</v>
      </c>
      <c r="N50" s="89" t="s">
        <v>36</v>
      </c>
      <c r="O50" s="89" t="s">
        <v>39</v>
      </c>
      <c r="P50" s="711" t="s">
        <v>1250</v>
      </c>
      <c r="Q50" s="89" t="s">
        <v>1250</v>
      </c>
      <c r="R50" s="48" t="s">
        <v>2683</v>
      </c>
      <c r="S50" s="715" t="s">
        <v>53</v>
      </c>
      <c r="T50" s="89" t="s">
        <v>39</v>
      </c>
      <c r="U50" s="386" t="s">
        <v>79</v>
      </c>
      <c r="V50" s="386" t="s">
        <v>39</v>
      </c>
      <c r="W50" s="384" t="s">
        <v>2684</v>
      </c>
      <c r="X50" s="389" t="s">
        <v>2685</v>
      </c>
      <c r="Y50" s="192" t="s">
        <v>2686</v>
      </c>
      <c r="Z50" s="176">
        <v>4</v>
      </c>
      <c r="AA50" s="274"/>
      <c r="AB50" s="38"/>
    </row>
    <row r="51" spans="1:28" s="37" customFormat="1" ht="104.25" customHeight="1" thickBot="1" x14ac:dyDescent="0.3">
      <c r="A51" s="897"/>
      <c r="B51" s="869"/>
      <c r="C51" s="1136"/>
      <c r="D51" s="382" t="s">
        <v>50</v>
      </c>
      <c r="E51" s="382" t="s">
        <v>139</v>
      </c>
      <c r="F51" s="963"/>
      <c r="G51" s="762"/>
      <c r="H51" s="762"/>
      <c r="I51" s="167" t="s">
        <v>36</v>
      </c>
      <c r="J51" s="762"/>
      <c r="K51" s="167" t="s">
        <v>36</v>
      </c>
      <c r="L51" s="167" t="s">
        <v>36</v>
      </c>
      <c r="M51" s="167" t="s">
        <v>36</v>
      </c>
      <c r="N51" s="167" t="s">
        <v>36</v>
      </c>
      <c r="O51" s="566" t="s">
        <v>36</v>
      </c>
      <c r="P51" s="710"/>
      <c r="Q51" s="167" t="s">
        <v>1250</v>
      </c>
      <c r="R51" s="167" t="s">
        <v>2687</v>
      </c>
      <c r="S51" s="762"/>
      <c r="T51" s="167" t="s">
        <v>39</v>
      </c>
      <c r="U51" s="167" t="s">
        <v>147</v>
      </c>
      <c r="V51" s="167" t="s">
        <v>70</v>
      </c>
      <c r="W51" s="167" t="s">
        <v>2688</v>
      </c>
      <c r="X51" s="208" t="s">
        <v>2689</v>
      </c>
      <c r="Y51" s="507" t="s">
        <v>2690</v>
      </c>
      <c r="Z51" s="468" t="s">
        <v>314</v>
      </c>
      <c r="AA51" s="544" t="s">
        <v>2691</v>
      </c>
      <c r="AB51" s="38"/>
    </row>
    <row r="52" spans="1:28" s="37" customFormat="1" ht="19.5" customHeight="1" x14ac:dyDescent="0.25">
      <c r="A52" s="897"/>
      <c r="B52" s="869"/>
      <c r="C52" s="1134" t="s">
        <v>2692</v>
      </c>
      <c r="D52" s="119" t="s">
        <v>33</v>
      </c>
      <c r="E52" s="119" t="s">
        <v>34</v>
      </c>
      <c r="F52" s="797" t="s">
        <v>2693</v>
      </c>
      <c r="G52" s="5" t="s">
        <v>53</v>
      </c>
      <c r="H52" s="5" t="s">
        <v>1443</v>
      </c>
      <c r="I52" s="5" t="s">
        <v>36</v>
      </c>
      <c r="J52" s="725" t="s">
        <v>2694</v>
      </c>
      <c r="K52" s="114" t="s">
        <v>36</v>
      </c>
      <c r="L52" s="114" t="s">
        <v>36</v>
      </c>
      <c r="M52" s="114" t="s">
        <v>36</v>
      </c>
      <c r="N52" s="114" t="s">
        <v>36</v>
      </c>
      <c r="O52" s="114" t="s">
        <v>39</v>
      </c>
      <c r="P52" s="698" t="s">
        <v>2695</v>
      </c>
      <c r="Q52" s="5" t="s">
        <v>53</v>
      </c>
      <c r="R52" s="36" t="s">
        <v>2696</v>
      </c>
      <c r="S52" s="763" t="s">
        <v>53</v>
      </c>
      <c r="T52" s="36" t="s">
        <v>2697</v>
      </c>
      <c r="U52" s="146" t="s">
        <v>1292</v>
      </c>
      <c r="V52" s="146" t="s">
        <v>39</v>
      </c>
      <c r="W52" s="134" t="s">
        <v>2698</v>
      </c>
      <c r="X52" s="134" t="s">
        <v>2699</v>
      </c>
      <c r="Y52" s="390" t="s">
        <v>2700</v>
      </c>
      <c r="Z52" s="173">
        <v>4</v>
      </c>
      <c r="AA52" s="118" t="s">
        <v>2701</v>
      </c>
      <c r="AB52" s="38"/>
    </row>
    <row r="53" spans="1:28" s="37" customFormat="1" ht="21" customHeight="1" x14ac:dyDescent="0.25">
      <c r="A53" s="897"/>
      <c r="B53" s="869"/>
      <c r="C53" s="1135"/>
      <c r="D53" s="12" t="s">
        <v>48</v>
      </c>
      <c r="E53" s="12" t="s">
        <v>34</v>
      </c>
      <c r="F53" s="771"/>
      <c r="G53" s="1" t="s">
        <v>53</v>
      </c>
      <c r="H53" s="1" t="s">
        <v>1443</v>
      </c>
      <c r="I53" s="1" t="s">
        <v>36</v>
      </c>
      <c r="J53" s="713"/>
      <c r="K53" s="89" t="s">
        <v>36</v>
      </c>
      <c r="L53" s="89" t="s">
        <v>36</v>
      </c>
      <c r="M53" s="89" t="s">
        <v>36</v>
      </c>
      <c r="N53" s="89" t="s">
        <v>36</v>
      </c>
      <c r="O53" s="89" t="s">
        <v>39</v>
      </c>
      <c r="P53" s="699"/>
      <c r="Q53" s="89" t="s">
        <v>53</v>
      </c>
      <c r="R53" s="28" t="s">
        <v>2702</v>
      </c>
      <c r="S53" s="702"/>
      <c r="T53" s="28" t="s">
        <v>2703</v>
      </c>
      <c r="U53" s="386" t="s">
        <v>1292</v>
      </c>
      <c r="V53" s="386" t="s">
        <v>39</v>
      </c>
      <c r="W53" s="28" t="s">
        <v>2704</v>
      </c>
      <c r="X53" s="387" t="s">
        <v>2705</v>
      </c>
      <c r="Y53" s="192" t="s">
        <v>2706</v>
      </c>
      <c r="Z53" s="176">
        <v>5</v>
      </c>
      <c r="AA53" s="272" t="s">
        <v>2707</v>
      </c>
      <c r="AB53" s="38"/>
    </row>
    <row r="54" spans="1:28" s="37" customFormat="1" ht="333" customHeight="1" thickBot="1" x14ac:dyDescent="0.3">
      <c r="A54" s="897"/>
      <c r="B54" s="869"/>
      <c r="C54" s="1136"/>
      <c r="D54" s="113" t="s">
        <v>50</v>
      </c>
      <c r="E54" s="113" t="s">
        <v>34</v>
      </c>
      <c r="F54" s="754"/>
      <c r="G54" s="8" t="s">
        <v>53</v>
      </c>
      <c r="H54" s="8" t="s">
        <v>1443</v>
      </c>
      <c r="I54" s="167" t="s">
        <v>37</v>
      </c>
      <c r="J54" s="762"/>
      <c r="K54" s="167"/>
      <c r="L54" s="167" t="s">
        <v>2708</v>
      </c>
      <c r="M54" s="167" t="s">
        <v>2709</v>
      </c>
      <c r="N54" s="167" t="s">
        <v>2710</v>
      </c>
      <c r="O54" s="564" t="s">
        <v>53</v>
      </c>
      <c r="P54" s="711"/>
      <c r="Q54" s="420" t="s">
        <v>2711</v>
      </c>
      <c r="R54" s="357" t="s">
        <v>2712</v>
      </c>
      <c r="S54" s="715"/>
      <c r="T54" s="417" t="s">
        <v>2713</v>
      </c>
      <c r="U54" s="360" t="s">
        <v>1292</v>
      </c>
      <c r="V54" s="360" t="s">
        <v>102</v>
      </c>
      <c r="W54" s="418" t="s">
        <v>2714</v>
      </c>
      <c r="X54" s="419" t="s">
        <v>2715</v>
      </c>
      <c r="Y54" s="497" t="s">
        <v>2716</v>
      </c>
      <c r="Z54" s="494">
        <v>5</v>
      </c>
      <c r="AA54" s="543" t="s">
        <v>2717</v>
      </c>
      <c r="AB54" s="38"/>
    </row>
    <row r="55" spans="1:28" s="37" customFormat="1" ht="20.25" customHeight="1" thickBot="1" x14ac:dyDescent="0.3">
      <c r="A55" s="897"/>
      <c r="B55" s="915" t="s">
        <v>2718</v>
      </c>
      <c r="C55" s="1134" t="s">
        <v>2719</v>
      </c>
      <c r="D55" s="119" t="s">
        <v>33</v>
      </c>
      <c r="E55" s="119" t="s">
        <v>34</v>
      </c>
      <c r="F55" s="797" t="s">
        <v>1930</v>
      </c>
      <c r="G55" s="5" t="s">
        <v>53</v>
      </c>
      <c r="H55" s="5" t="s">
        <v>218</v>
      </c>
      <c r="I55" s="5" t="s">
        <v>218</v>
      </c>
      <c r="J55" s="5" t="s">
        <v>2720</v>
      </c>
      <c r="K55" s="114" t="s">
        <v>36</v>
      </c>
      <c r="L55" s="114" t="s">
        <v>2721</v>
      </c>
      <c r="M55" s="114" t="s">
        <v>36</v>
      </c>
      <c r="N55" s="114" t="s">
        <v>2721</v>
      </c>
      <c r="O55" s="114" t="s">
        <v>39</v>
      </c>
      <c r="P55" s="698" t="s">
        <v>463</v>
      </c>
      <c r="Q55" s="5" t="s">
        <v>2722</v>
      </c>
      <c r="R55" s="36" t="s">
        <v>2723</v>
      </c>
      <c r="S55" s="763" t="s">
        <v>1050</v>
      </c>
      <c r="T55" s="150"/>
      <c r="U55" s="146" t="s">
        <v>90</v>
      </c>
      <c r="V55" s="146" t="s">
        <v>39</v>
      </c>
      <c r="W55" s="114" t="s">
        <v>39</v>
      </c>
      <c r="X55" s="132" t="s">
        <v>39</v>
      </c>
      <c r="Y55" s="190" t="s">
        <v>2724</v>
      </c>
      <c r="Z55" s="173">
        <v>1</v>
      </c>
      <c r="AA55" s="182"/>
      <c r="AB55" s="38"/>
    </row>
    <row r="56" spans="1:28" s="37" customFormat="1" ht="18.75" customHeight="1" x14ac:dyDescent="0.25">
      <c r="A56" s="897"/>
      <c r="B56" s="869"/>
      <c r="C56" s="1135"/>
      <c r="D56" s="12" t="s">
        <v>48</v>
      </c>
      <c r="E56" s="12" t="s">
        <v>34</v>
      </c>
      <c r="F56" s="771"/>
      <c r="G56" s="1" t="s">
        <v>53</v>
      </c>
      <c r="H56" s="1" t="s">
        <v>218</v>
      </c>
      <c r="I56" s="1" t="s">
        <v>36</v>
      </c>
      <c r="J56" s="1" t="s">
        <v>2720</v>
      </c>
      <c r="K56" s="89" t="s">
        <v>36</v>
      </c>
      <c r="L56" s="89" t="s">
        <v>36</v>
      </c>
      <c r="M56" s="89" t="s">
        <v>36</v>
      </c>
      <c r="N56" s="89" t="s">
        <v>36</v>
      </c>
      <c r="O56" s="89" t="s">
        <v>39</v>
      </c>
      <c r="P56" s="699"/>
      <c r="Q56" s="5" t="s">
        <v>2722</v>
      </c>
      <c r="R56" s="28" t="s">
        <v>2725</v>
      </c>
      <c r="S56" s="702"/>
      <c r="T56" s="89" t="s">
        <v>53</v>
      </c>
      <c r="U56" s="16" t="s">
        <v>90</v>
      </c>
      <c r="V56" s="16" t="s">
        <v>39</v>
      </c>
      <c r="W56" s="28" t="s">
        <v>2725</v>
      </c>
      <c r="X56" s="223" t="s">
        <v>53</v>
      </c>
      <c r="Y56" s="192" t="s">
        <v>2726</v>
      </c>
      <c r="Z56" s="176">
        <v>4</v>
      </c>
      <c r="AA56" s="272" t="s">
        <v>2727</v>
      </c>
      <c r="AB56" s="38"/>
    </row>
    <row r="57" spans="1:28" s="37" customFormat="1" ht="63" customHeight="1" thickBot="1" x14ac:dyDescent="0.3">
      <c r="A57" s="897"/>
      <c r="B57" s="870"/>
      <c r="C57" s="1136"/>
      <c r="D57" s="113" t="s">
        <v>50</v>
      </c>
      <c r="E57" s="113" t="s">
        <v>34</v>
      </c>
      <c r="F57" s="754"/>
      <c r="G57" s="8" t="s">
        <v>53</v>
      </c>
      <c r="H57" s="8" t="s">
        <v>218</v>
      </c>
      <c r="I57" s="167" t="s">
        <v>36</v>
      </c>
      <c r="J57" s="8" t="s">
        <v>2720</v>
      </c>
      <c r="K57" s="126" t="s">
        <v>36</v>
      </c>
      <c r="L57" s="126" t="s">
        <v>36</v>
      </c>
      <c r="M57" s="126" t="s">
        <v>36</v>
      </c>
      <c r="N57" s="126" t="s">
        <v>36</v>
      </c>
      <c r="O57" s="559" t="s">
        <v>218</v>
      </c>
      <c r="P57" s="711"/>
      <c r="Q57" s="167" t="s">
        <v>2722</v>
      </c>
      <c r="R57" s="357" t="s">
        <v>2728</v>
      </c>
      <c r="S57" s="715"/>
      <c r="T57" s="357" t="s">
        <v>39</v>
      </c>
      <c r="U57" s="380" t="s">
        <v>90</v>
      </c>
      <c r="V57" s="380" t="s">
        <v>70</v>
      </c>
      <c r="W57" s="357" t="s">
        <v>2728</v>
      </c>
      <c r="X57" s="294"/>
      <c r="Y57" s="497" t="s">
        <v>2729</v>
      </c>
      <c r="Z57" s="494">
        <v>4</v>
      </c>
      <c r="AA57" s="532"/>
      <c r="AB57" s="38"/>
    </row>
    <row r="58" spans="1:28" s="37" customFormat="1" ht="21.75" customHeight="1" x14ac:dyDescent="0.25">
      <c r="A58" s="897"/>
      <c r="B58" s="915" t="s">
        <v>2730</v>
      </c>
      <c r="C58" s="1134" t="s">
        <v>2731</v>
      </c>
      <c r="D58" s="119" t="s">
        <v>33</v>
      </c>
      <c r="E58" s="119" t="s">
        <v>34</v>
      </c>
      <c r="F58" s="797" t="s">
        <v>2732</v>
      </c>
      <c r="G58" s="5" t="s">
        <v>53</v>
      </c>
      <c r="H58" s="5" t="s">
        <v>240</v>
      </c>
      <c r="I58" s="5" t="s">
        <v>250</v>
      </c>
      <c r="J58" s="725" t="s">
        <v>2733</v>
      </c>
      <c r="K58" s="114" t="s">
        <v>36</v>
      </c>
      <c r="L58" s="5" t="s">
        <v>2734</v>
      </c>
      <c r="M58" s="114" t="s">
        <v>36</v>
      </c>
      <c r="N58" s="5" t="s">
        <v>2734</v>
      </c>
      <c r="O58" s="5" t="s">
        <v>39</v>
      </c>
      <c r="P58" s="698" t="s">
        <v>463</v>
      </c>
      <c r="Q58" s="5" t="s">
        <v>2722</v>
      </c>
      <c r="R58" s="36" t="s">
        <v>2735</v>
      </c>
      <c r="S58" s="763" t="s">
        <v>2736</v>
      </c>
      <c r="T58" s="36" t="s">
        <v>2737</v>
      </c>
      <c r="U58" s="146" t="s">
        <v>90</v>
      </c>
      <c r="V58" s="146" t="s">
        <v>39</v>
      </c>
      <c r="W58" s="114" t="s">
        <v>39</v>
      </c>
      <c r="X58" s="132" t="s">
        <v>39</v>
      </c>
      <c r="Y58" s="190" t="s">
        <v>2738</v>
      </c>
      <c r="Z58" s="173">
        <v>1</v>
      </c>
      <c r="AA58" s="182"/>
      <c r="AB58" s="38"/>
    </row>
    <row r="59" spans="1:28" s="37" customFormat="1" ht="15.75" customHeight="1" x14ac:dyDescent="0.25">
      <c r="A59" s="897"/>
      <c r="B59" s="869"/>
      <c r="C59" s="1135"/>
      <c r="D59" s="12" t="s">
        <v>48</v>
      </c>
      <c r="E59" s="12" t="s">
        <v>34</v>
      </c>
      <c r="F59" s="771"/>
      <c r="G59" s="1" t="s">
        <v>53</v>
      </c>
      <c r="H59" s="1" t="s">
        <v>240</v>
      </c>
      <c r="I59" s="1" t="s">
        <v>250</v>
      </c>
      <c r="J59" s="713"/>
      <c r="K59" s="89" t="s">
        <v>36</v>
      </c>
      <c r="L59" s="89" t="s">
        <v>2739</v>
      </c>
      <c r="M59" s="89" t="s">
        <v>36</v>
      </c>
      <c r="N59" s="89" t="s">
        <v>2739</v>
      </c>
      <c r="O59" s="89" t="s">
        <v>39</v>
      </c>
      <c r="P59" s="699"/>
      <c r="Q59" s="28" t="s">
        <v>2740</v>
      </c>
      <c r="R59" s="28" t="s">
        <v>2741</v>
      </c>
      <c r="S59" s="702"/>
      <c r="T59" s="28" t="s">
        <v>2742</v>
      </c>
      <c r="U59" s="16" t="s">
        <v>90</v>
      </c>
      <c r="V59" s="16" t="s">
        <v>39</v>
      </c>
      <c r="W59" s="89" t="s">
        <v>53</v>
      </c>
      <c r="X59" s="223" t="s">
        <v>53</v>
      </c>
      <c r="Y59" s="192" t="s">
        <v>2743</v>
      </c>
      <c r="Z59" s="176">
        <v>1</v>
      </c>
      <c r="AA59" s="272" t="s">
        <v>2744</v>
      </c>
      <c r="AB59" s="38"/>
    </row>
    <row r="60" spans="1:28" s="37" customFormat="1" ht="66.75" customHeight="1" thickBot="1" x14ac:dyDescent="0.3">
      <c r="A60" s="897"/>
      <c r="B60" s="869"/>
      <c r="C60" s="1136"/>
      <c r="D60" s="113" t="s">
        <v>50</v>
      </c>
      <c r="E60" s="113" t="s">
        <v>34</v>
      </c>
      <c r="F60" s="754"/>
      <c r="G60" s="8" t="s">
        <v>53</v>
      </c>
      <c r="H60" s="8" t="s">
        <v>240</v>
      </c>
      <c r="I60" s="167" t="s">
        <v>93</v>
      </c>
      <c r="J60" s="762"/>
      <c r="K60" s="126" t="s">
        <v>36</v>
      </c>
      <c r="L60" s="126" t="s">
        <v>2745</v>
      </c>
      <c r="M60" s="126" t="s">
        <v>36</v>
      </c>
      <c r="N60" s="126" t="s">
        <v>2745</v>
      </c>
      <c r="O60" s="559" t="s">
        <v>218</v>
      </c>
      <c r="P60" s="711"/>
      <c r="Q60" s="167" t="s">
        <v>2740</v>
      </c>
      <c r="R60" s="357" t="s">
        <v>2746</v>
      </c>
      <c r="S60" s="715"/>
      <c r="T60" s="357" t="s">
        <v>2742</v>
      </c>
      <c r="U60" s="360" t="s">
        <v>90</v>
      </c>
      <c r="V60" s="360" t="s">
        <v>45</v>
      </c>
      <c r="W60" s="126"/>
      <c r="X60" s="128"/>
      <c r="Y60" s="473" t="s">
        <v>2655</v>
      </c>
      <c r="Z60" s="494">
        <v>1</v>
      </c>
      <c r="AA60" s="532"/>
      <c r="AB60" s="38"/>
    </row>
    <row r="61" spans="1:28" s="37" customFormat="1" ht="18.95" customHeight="1" x14ac:dyDescent="0.25">
      <c r="A61" s="897"/>
      <c r="B61" s="869"/>
      <c r="C61" s="1134" t="s">
        <v>2747</v>
      </c>
      <c r="D61" s="119" t="s">
        <v>33</v>
      </c>
      <c r="E61" s="119" t="s">
        <v>34</v>
      </c>
      <c r="F61" s="797" t="s">
        <v>2732</v>
      </c>
      <c r="G61" s="5" t="s">
        <v>53</v>
      </c>
      <c r="H61" s="5" t="s">
        <v>240</v>
      </c>
      <c r="I61" s="5" t="s">
        <v>600</v>
      </c>
      <c r="J61" s="725" t="s">
        <v>2733</v>
      </c>
      <c r="K61" s="114" t="s">
        <v>36</v>
      </c>
      <c r="L61" s="5" t="s">
        <v>2748</v>
      </c>
      <c r="M61" s="114" t="s">
        <v>36</v>
      </c>
      <c r="N61" s="5" t="s">
        <v>2748</v>
      </c>
      <c r="O61" s="5" t="s">
        <v>39</v>
      </c>
      <c r="P61" s="698" t="s">
        <v>463</v>
      </c>
      <c r="Q61" s="5" t="s">
        <v>2722</v>
      </c>
      <c r="R61" s="50" t="s">
        <v>2749</v>
      </c>
      <c r="S61" s="763" t="s">
        <v>2736</v>
      </c>
      <c r="T61" s="36" t="s">
        <v>2750</v>
      </c>
      <c r="U61" s="146" t="s">
        <v>90</v>
      </c>
      <c r="V61" s="146" t="s">
        <v>39</v>
      </c>
      <c r="W61" s="114" t="s">
        <v>39</v>
      </c>
      <c r="X61" s="132" t="s">
        <v>39</v>
      </c>
      <c r="Y61" s="190" t="s">
        <v>2751</v>
      </c>
      <c r="Z61" s="173">
        <v>1</v>
      </c>
      <c r="AA61" s="182"/>
      <c r="AB61" s="38"/>
    </row>
    <row r="62" spans="1:28" s="37" customFormat="1" ht="16.5" customHeight="1" x14ac:dyDescent="0.25">
      <c r="A62" s="897"/>
      <c r="B62" s="869"/>
      <c r="C62" s="1135"/>
      <c r="D62" s="12" t="s">
        <v>48</v>
      </c>
      <c r="E62" s="12" t="s">
        <v>34</v>
      </c>
      <c r="F62" s="771"/>
      <c r="G62" s="1" t="s">
        <v>53</v>
      </c>
      <c r="H62" s="1" t="s">
        <v>240</v>
      </c>
      <c r="I62" s="1" t="s">
        <v>600</v>
      </c>
      <c r="J62" s="713"/>
      <c r="K62" s="89" t="s">
        <v>36</v>
      </c>
      <c r="L62" s="89" t="s">
        <v>2752</v>
      </c>
      <c r="M62" s="89" t="s">
        <v>36</v>
      </c>
      <c r="N62" s="89" t="s">
        <v>2752</v>
      </c>
      <c r="O62" s="89" t="s">
        <v>39</v>
      </c>
      <c r="P62" s="699"/>
      <c r="Q62" s="1" t="s">
        <v>2740</v>
      </c>
      <c r="R62" s="28" t="s">
        <v>2753</v>
      </c>
      <c r="S62" s="702"/>
      <c r="T62" s="28" t="s">
        <v>2750</v>
      </c>
      <c r="U62" s="16" t="s">
        <v>90</v>
      </c>
      <c r="V62" s="16" t="s">
        <v>90</v>
      </c>
      <c r="W62" s="89" t="s">
        <v>53</v>
      </c>
      <c r="X62" s="223" t="s">
        <v>53</v>
      </c>
      <c r="Y62" s="277" t="s">
        <v>2754</v>
      </c>
      <c r="Z62" s="176">
        <v>1</v>
      </c>
      <c r="AA62" s="274"/>
      <c r="AB62" s="38"/>
    </row>
    <row r="63" spans="1:28" s="37" customFormat="1" ht="69" customHeight="1" thickBot="1" x14ac:dyDescent="0.3">
      <c r="A63" s="898"/>
      <c r="B63" s="870"/>
      <c r="C63" s="1136"/>
      <c r="D63" s="113" t="s">
        <v>50</v>
      </c>
      <c r="E63" s="113" t="s">
        <v>34</v>
      </c>
      <c r="F63" s="754"/>
      <c r="G63" s="8" t="s">
        <v>53</v>
      </c>
      <c r="H63" s="8" t="s">
        <v>240</v>
      </c>
      <c r="I63" s="167" t="s">
        <v>600</v>
      </c>
      <c r="J63" s="762"/>
      <c r="K63" s="126" t="s">
        <v>36</v>
      </c>
      <c r="L63" s="126" t="s">
        <v>2755</v>
      </c>
      <c r="M63" s="126" t="s">
        <v>36</v>
      </c>
      <c r="N63" s="126" t="s">
        <v>2755</v>
      </c>
      <c r="O63" s="559" t="s">
        <v>218</v>
      </c>
      <c r="P63" s="711"/>
      <c r="Q63" s="167" t="s">
        <v>2740</v>
      </c>
      <c r="R63" s="357" t="s">
        <v>2753</v>
      </c>
      <c r="S63" s="715"/>
      <c r="T63" s="357" t="s">
        <v>2750</v>
      </c>
      <c r="U63" s="380" t="s">
        <v>90</v>
      </c>
      <c r="V63" s="380" t="s">
        <v>45</v>
      </c>
      <c r="W63" s="283"/>
      <c r="X63" s="294"/>
      <c r="Y63" s="473" t="s">
        <v>2756</v>
      </c>
      <c r="Z63" s="494">
        <v>1</v>
      </c>
      <c r="AA63" s="532"/>
      <c r="AB63" s="38"/>
    </row>
    <row r="64" spans="1:28" s="37" customFormat="1" ht="12.6" customHeight="1" x14ac:dyDescent="0.25">
      <c r="A64" s="896" t="s">
        <v>2757</v>
      </c>
      <c r="B64" s="915" t="s">
        <v>2758</v>
      </c>
      <c r="C64" s="1134" t="s">
        <v>2759</v>
      </c>
      <c r="D64" s="885" t="s">
        <v>33</v>
      </c>
      <c r="E64" s="885" t="s">
        <v>34</v>
      </c>
      <c r="F64" s="36" t="s">
        <v>2760</v>
      </c>
      <c r="G64" s="5" t="s">
        <v>36</v>
      </c>
      <c r="H64" s="5" t="s">
        <v>37</v>
      </c>
      <c r="I64" s="5" t="s">
        <v>36</v>
      </c>
      <c r="J64" s="725" t="s">
        <v>485</v>
      </c>
      <c r="K64" s="965" t="s">
        <v>36</v>
      </c>
      <c r="L64" s="965" t="s">
        <v>36</v>
      </c>
      <c r="M64" s="965" t="s">
        <v>36</v>
      </c>
      <c r="N64" s="965" t="s">
        <v>36</v>
      </c>
      <c r="O64" s="718" t="s">
        <v>39</v>
      </c>
      <c r="P64" s="698" t="s">
        <v>187</v>
      </c>
      <c r="Q64" s="797" t="s">
        <v>2761</v>
      </c>
      <c r="R64" s="797" t="s">
        <v>2762</v>
      </c>
      <c r="S64" s="763" t="s">
        <v>39</v>
      </c>
      <c r="T64" s="965" t="s">
        <v>39</v>
      </c>
      <c r="U64" s="725" t="s">
        <v>90</v>
      </c>
      <c r="V64" s="725" t="s">
        <v>39</v>
      </c>
      <c r="W64" s="797" t="s">
        <v>2763</v>
      </c>
      <c r="X64" s="1195" t="s">
        <v>2764</v>
      </c>
      <c r="Y64" s="1193" t="s">
        <v>2765</v>
      </c>
      <c r="Z64" s="809">
        <v>4</v>
      </c>
      <c r="AA64" s="1132"/>
      <c r="AB64" s="38"/>
    </row>
    <row r="65" spans="1:28" s="37" customFormat="1" ht="24.6" customHeight="1" x14ac:dyDescent="0.25">
      <c r="A65" s="897"/>
      <c r="B65" s="869"/>
      <c r="C65" s="1135"/>
      <c r="D65" s="886"/>
      <c r="E65" s="886"/>
      <c r="F65" s="28" t="s">
        <v>2766</v>
      </c>
      <c r="G65" s="1" t="s">
        <v>36</v>
      </c>
      <c r="H65" s="1" t="s">
        <v>37</v>
      </c>
      <c r="I65" s="1" t="s">
        <v>36</v>
      </c>
      <c r="J65" s="713"/>
      <c r="K65" s="714"/>
      <c r="L65" s="714"/>
      <c r="M65" s="714"/>
      <c r="N65" s="714"/>
      <c r="O65" s="751"/>
      <c r="P65" s="699"/>
      <c r="Q65" s="771"/>
      <c r="R65" s="771"/>
      <c r="S65" s="702"/>
      <c r="T65" s="714"/>
      <c r="U65" s="713"/>
      <c r="V65" s="713"/>
      <c r="W65" s="771"/>
      <c r="X65" s="1196"/>
      <c r="Y65" s="1194"/>
      <c r="Z65" s="808"/>
      <c r="AA65" s="691"/>
      <c r="AB65" s="38"/>
    </row>
    <row r="66" spans="1:28" s="37" customFormat="1" ht="21.95" customHeight="1" x14ac:dyDescent="0.25">
      <c r="A66" s="897"/>
      <c r="B66" s="869"/>
      <c r="C66" s="1135"/>
      <c r="D66" s="886"/>
      <c r="E66" s="886"/>
      <c r="F66" s="28" t="s">
        <v>2767</v>
      </c>
      <c r="G66" s="1" t="s">
        <v>53</v>
      </c>
      <c r="H66" s="1" t="s">
        <v>1416</v>
      </c>
      <c r="I66" s="1" t="s">
        <v>249</v>
      </c>
      <c r="J66" s="713"/>
      <c r="K66" s="714"/>
      <c r="L66" s="714"/>
      <c r="M66" s="714"/>
      <c r="N66" s="714"/>
      <c r="O66" s="660"/>
      <c r="P66" s="699"/>
      <c r="Q66" s="771"/>
      <c r="R66" s="771"/>
      <c r="S66" s="702"/>
      <c r="T66" s="714"/>
      <c r="U66" s="701"/>
      <c r="V66" s="701"/>
      <c r="W66" s="771"/>
      <c r="X66" s="1196"/>
      <c r="Y66" s="1194"/>
      <c r="Z66" s="808"/>
      <c r="AA66" s="691"/>
      <c r="AB66" s="38"/>
    </row>
    <row r="67" spans="1:28" s="37" customFormat="1" ht="18" customHeight="1" x14ac:dyDescent="0.25">
      <c r="A67" s="897"/>
      <c r="B67" s="869"/>
      <c r="C67" s="1135"/>
      <c r="D67" s="12" t="s">
        <v>48</v>
      </c>
      <c r="E67" s="12" t="s">
        <v>34</v>
      </c>
      <c r="F67" s="754" t="s">
        <v>2767</v>
      </c>
      <c r="G67" s="1" t="s">
        <v>53</v>
      </c>
      <c r="H67" s="1" t="s">
        <v>1416</v>
      </c>
      <c r="I67" s="1" t="s">
        <v>36</v>
      </c>
      <c r="J67" s="713"/>
      <c r="K67" s="89" t="s">
        <v>36</v>
      </c>
      <c r="L67" s="89" t="s">
        <v>36</v>
      </c>
      <c r="M67" s="89" t="s">
        <v>36</v>
      </c>
      <c r="N67" s="89" t="s">
        <v>36</v>
      </c>
      <c r="O67" s="89" t="s">
        <v>39</v>
      </c>
      <c r="P67" s="699"/>
      <c r="Q67" s="48" t="s">
        <v>2768</v>
      </c>
      <c r="R67" s="48" t="s">
        <v>2769</v>
      </c>
      <c r="S67" s="702"/>
      <c r="T67" s="48" t="s">
        <v>2770</v>
      </c>
      <c r="U67" s="1" t="s">
        <v>1292</v>
      </c>
      <c r="V67" s="1" t="s">
        <v>39</v>
      </c>
      <c r="W67" s="48" t="s">
        <v>2771</v>
      </c>
      <c r="X67" s="216" t="s">
        <v>2772</v>
      </c>
      <c r="Y67" s="192" t="s">
        <v>2773</v>
      </c>
      <c r="Z67" s="172">
        <v>5</v>
      </c>
      <c r="AA67" s="228" t="s">
        <v>2774</v>
      </c>
      <c r="AB67" s="38"/>
    </row>
    <row r="68" spans="1:28" s="37" customFormat="1" ht="118.5" customHeight="1" thickBot="1" x14ac:dyDescent="0.3">
      <c r="A68" s="897"/>
      <c r="B68" s="870"/>
      <c r="C68" s="1135"/>
      <c r="D68" s="57" t="s">
        <v>50</v>
      </c>
      <c r="E68" s="57" t="s">
        <v>34</v>
      </c>
      <c r="F68" s="963"/>
      <c r="G68" s="8" t="s">
        <v>53</v>
      </c>
      <c r="H68" s="8" t="s">
        <v>1416</v>
      </c>
      <c r="I68" s="167" t="s">
        <v>36</v>
      </c>
      <c r="J68" s="762"/>
      <c r="K68" s="10" t="s">
        <v>36</v>
      </c>
      <c r="L68" s="10" t="s">
        <v>36</v>
      </c>
      <c r="M68" s="10" t="s">
        <v>36</v>
      </c>
      <c r="N68" s="10" t="s">
        <v>36</v>
      </c>
      <c r="O68" s="563" t="s">
        <v>53</v>
      </c>
      <c r="P68" s="699"/>
      <c r="Q68" s="10" t="s">
        <v>53</v>
      </c>
      <c r="R68" s="414" t="s">
        <v>2775</v>
      </c>
      <c r="S68" s="702"/>
      <c r="T68" s="10" t="s">
        <v>53</v>
      </c>
      <c r="U68" s="10" t="s">
        <v>79</v>
      </c>
      <c r="V68" s="10" t="s">
        <v>102</v>
      </c>
      <c r="W68" s="4" t="s">
        <v>2776</v>
      </c>
      <c r="X68" s="608" t="s">
        <v>2777</v>
      </c>
      <c r="Y68" s="524" t="s">
        <v>2778</v>
      </c>
      <c r="Z68" s="471">
        <v>5</v>
      </c>
      <c r="AA68" s="537"/>
      <c r="AB68" s="38"/>
    </row>
    <row r="69" spans="1:28" s="37" customFormat="1" ht="8.25" customHeight="1" x14ac:dyDescent="0.25">
      <c r="A69" s="897"/>
      <c r="B69" s="869" t="s">
        <v>2779</v>
      </c>
      <c r="C69" s="875" t="s">
        <v>2780</v>
      </c>
      <c r="D69" s="2" t="s">
        <v>33</v>
      </c>
      <c r="E69" s="2" t="s">
        <v>49</v>
      </c>
      <c r="F69" s="2" t="s">
        <v>39</v>
      </c>
      <c r="G69" s="2" t="s">
        <v>39</v>
      </c>
      <c r="H69" s="2" t="s">
        <v>39</v>
      </c>
      <c r="I69" s="2" t="s">
        <v>39</v>
      </c>
      <c r="J69" s="2" t="s">
        <v>39</v>
      </c>
      <c r="K69" s="2" t="s">
        <v>39</v>
      </c>
      <c r="L69" s="2" t="s">
        <v>39</v>
      </c>
      <c r="M69" s="2" t="s">
        <v>39</v>
      </c>
      <c r="N69" s="2" t="s">
        <v>39</v>
      </c>
      <c r="O69" s="2" t="s">
        <v>39</v>
      </c>
      <c r="P69" s="2" t="s">
        <v>39</v>
      </c>
      <c r="Q69" s="2" t="s">
        <v>39</v>
      </c>
      <c r="R69" s="2" t="s">
        <v>39</v>
      </c>
      <c r="S69" s="2" t="s">
        <v>39</v>
      </c>
      <c r="T69" s="2" t="s">
        <v>39</v>
      </c>
      <c r="U69" s="2" t="s">
        <v>39</v>
      </c>
      <c r="V69" s="2" t="s">
        <v>39</v>
      </c>
      <c r="W69" s="2" t="s">
        <v>39</v>
      </c>
      <c r="X69" s="62" t="s">
        <v>39</v>
      </c>
      <c r="Y69" s="506" t="s">
        <v>39</v>
      </c>
      <c r="Z69" s="97" t="s">
        <v>39</v>
      </c>
      <c r="AA69" s="90" t="s">
        <v>39</v>
      </c>
      <c r="AB69" s="38"/>
    </row>
    <row r="70" spans="1:28" s="37" customFormat="1" ht="10.5" customHeight="1" x14ac:dyDescent="0.25">
      <c r="A70" s="897"/>
      <c r="B70" s="869"/>
      <c r="C70" s="861"/>
      <c r="D70" s="7" t="s">
        <v>48</v>
      </c>
      <c r="E70" s="7" t="s">
        <v>49</v>
      </c>
      <c r="F70" s="7" t="s">
        <v>39</v>
      </c>
      <c r="G70" s="7" t="s">
        <v>39</v>
      </c>
      <c r="H70" s="7" t="s">
        <v>39</v>
      </c>
      <c r="I70" s="7" t="s">
        <v>39</v>
      </c>
      <c r="J70" s="7" t="s">
        <v>39</v>
      </c>
      <c r="K70" s="7" t="s">
        <v>39</v>
      </c>
      <c r="L70" s="7" t="s">
        <v>39</v>
      </c>
      <c r="M70" s="7" t="s">
        <v>39</v>
      </c>
      <c r="N70" s="7" t="s">
        <v>39</v>
      </c>
      <c r="O70" s="7" t="s">
        <v>39</v>
      </c>
      <c r="P70" s="7" t="s">
        <v>39</v>
      </c>
      <c r="Q70" s="7" t="s">
        <v>39</v>
      </c>
      <c r="R70" s="7" t="s">
        <v>39</v>
      </c>
      <c r="S70" s="7" t="s">
        <v>39</v>
      </c>
      <c r="T70" s="7" t="s">
        <v>39</v>
      </c>
      <c r="U70" s="7" t="s">
        <v>39</v>
      </c>
      <c r="V70" s="7" t="s">
        <v>39</v>
      </c>
      <c r="W70" s="7" t="s">
        <v>39</v>
      </c>
      <c r="X70" s="61" t="s">
        <v>39</v>
      </c>
      <c r="Y70" s="510" t="s">
        <v>39</v>
      </c>
      <c r="Z70" s="96" t="s">
        <v>39</v>
      </c>
      <c r="AA70" s="98" t="s">
        <v>39</v>
      </c>
      <c r="AB70" s="38"/>
    </row>
    <row r="71" spans="1:28" s="37" customFormat="1" ht="187.5" customHeight="1" thickBot="1" x14ac:dyDescent="0.3">
      <c r="A71" s="897"/>
      <c r="B71" s="869"/>
      <c r="C71" s="874"/>
      <c r="D71" s="233" t="s">
        <v>50</v>
      </c>
      <c r="E71" s="233" t="s">
        <v>34</v>
      </c>
      <c r="F71" s="82" t="s">
        <v>2781</v>
      </c>
      <c r="G71" s="3" t="s">
        <v>53</v>
      </c>
      <c r="H71" s="3" t="s">
        <v>93</v>
      </c>
      <c r="I71" s="280" t="s">
        <v>36</v>
      </c>
      <c r="J71" s="3" t="s">
        <v>2782</v>
      </c>
      <c r="K71" s="281" t="s">
        <v>36</v>
      </c>
      <c r="L71" s="281" t="s">
        <v>36</v>
      </c>
      <c r="M71" s="281" t="s">
        <v>36</v>
      </c>
      <c r="N71" s="281" t="s">
        <v>36</v>
      </c>
      <c r="O71" s="561" t="s">
        <v>53</v>
      </c>
      <c r="P71" s="59" t="s">
        <v>187</v>
      </c>
      <c r="Q71" s="281" t="s">
        <v>53</v>
      </c>
      <c r="R71" s="355" t="s">
        <v>2662</v>
      </c>
      <c r="S71" s="3" t="s">
        <v>53</v>
      </c>
      <c r="T71" s="281" t="s">
        <v>53</v>
      </c>
      <c r="U71" s="358" t="s">
        <v>79</v>
      </c>
      <c r="V71" s="358" t="s">
        <v>102</v>
      </c>
      <c r="W71" s="355" t="s">
        <v>2783</v>
      </c>
      <c r="X71" s="359"/>
      <c r="Y71" s="499" t="s">
        <v>2784</v>
      </c>
      <c r="Z71" s="495">
        <v>4</v>
      </c>
      <c r="AA71" s="545" t="s">
        <v>2785</v>
      </c>
      <c r="AB71" s="38"/>
    </row>
    <row r="72" spans="1:28" s="37" customFormat="1" ht="18" customHeight="1" thickBot="1" x14ac:dyDescent="0.3">
      <c r="A72" s="897"/>
      <c r="B72" s="915" t="s">
        <v>2786</v>
      </c>
      <c r="C72" s="1198" t="s">
        <v>2787</v>
      </c>
      <c r="D72" s="107" t="s">
        <v>33</v>
      </c>
      <c r="E72" s="107" t="s">
        <v>34</v>
      </c>
      <c r="F72" s="729" t="s">
        <v>2788</v>
      </c>
      <c r="G72" s="11" t="s">
        <v>53</v>
      </c>
      <c r="H72" s="11" t="s">
        <v>600</v>
      </c>
      <c r="I72" s="11" t="s">
        <v>36</v>
      </c>
      <c r="J72" s="725" t="s">
        <v>485</v>
      </c>
      <c r="K72" s="110" t="s">
        <v>36</v>
      </c>
      <c r="L72" s="110" t="s">
        <v>36</v>
      </c>
      <c r="M72" s="110" t="s">
        <v>36</v>
      </c>
      <c r="N72" s="110" t="s">
        <v>36</v>
      </c>
      <c r="O72" s="110" t="s">
        <v>39</v>
      </c>
      <c r="P72" s="712" t="s">
        <v>2789</v>
      </c>
      <c r="Q72" s="5" t="s">
        <v>2790</v>
      </c>
      <c r="R72" s="154" t="s">
        <v>2791</v>
      </c>
      <c r="S72" s="701" t="s">
        <v>2792</v>
      </c>
      <c r="T72" s="114" t="s">
        <v>53</v>
      </c>
      <c r="U72" s="146" t="s">
        <v>90</v>
      </c>
      <c r="V72" s="146" t="s">
        <v>39</v>
      </c>
      <c r="W72" s="36" t="s">
        <v>2793</v>
      </c>
      <c r="X72" s="147" t="s">
        <v>2794</v>
      </c>
      <c r="Y72" s="193" t="s">
        <v>2795</v>
      </c>
      <c r="Z72" s="174">
        <v>3</v>
      </c>
      <c r="AA72" s="175"/>
      <c r="AB72" s="38"/>
    </row>
    <row r="73" spans="1:28" s="37" customFormat="1" ht="15.75" customHeight="1" x14ac:dyDescent="0.25">
      <c r="A73" s="897"/>
      <c r="B73" s="869"/>
      <c r="C73" s="1199"/>
      <c r="D73" s="12" t="s">
        <v>48</v>
      </c>
      <c r="E73" s="12" t="s">
        <v>34</v>
      </c>
      <c r="F73" s="771"/>
      <c r="G73" s="1" t="s">
        <v>53</v>
      </c>
      <c r="H73" s="1" t="s">
        <v>600</v>
      </c>
      <c r="I73" s="1" t="s">
        <v>240</v>
      </c>
      <c r="J73" s="713"/>
      <c r="K73" s="89" t="s">
        <v>36</v>
      </c>
      <c r="L73" s="89" t="s">
        <v>36</v>
      </c>
      <c r="M73" s="89" t="s">
        <v>36</v>
      </c>
      <c r="N73" s="89" t="s">
        <v>36</v>
      </c>
      <c r="O73" s="89" t="s">
        <v>39</v>
      </c>
      <c r="P73" s="699"/>
      <c r="Q73" s="11" t="s">
        <v>2790</v>
      </c>
      <c r="R73" s="28" t="s">
        <v>2796</v>
      </c>
      <c r="S73" s="702"/>
      <c r="T73" s="89" t="s">
        <v>53</v>
      </c>
      <c r="U73" s="146" t="s">
        <v>90</v>
      </c>
      <c r="V73" s="146" t="s">
        <v>39</v>
      </c>
      <c r="W73" s="28" t="s">
        <v>2797</v>
      </c>
      <c r="X73" s="387" t="s">
        <v>2798</v>
      </c>
      <c r="Y73" s="192" t="s">
        <v>2799</v>
      </c>
      <c r="Z73" s="176">
        <v>4</v>
      </c>
      <c r="AA73" s="274"/>
      <c r="AB73" s="38"/>
    </row>
    <row r="74" spans="1:28" s="37" customFormat="1" ht="170.25" customHeight="1" thickBot="1" x14ac:dyDescent="0.3">
      <c r="A74" s="897"/>
      <c r="B74" s="870"/>
      <c r="C74" s="1200"/>
      <c r="D74" s="113" t="s">
        <v>50</v>
      </c>
      <c r="E74" s="113" t="s">
        <v>34</v>
      </c>
      <c r="F74" s="754"/>
      <c r="G74" s="8" t="s">
        <v>53</v>
      </c>
      <c r="H74" s="8" t="s">
        <v>600</v>
      </c>
      <c r="I74" s="167" t="s">
        <v>240</v>
      </c>
      <c r="J74" s="762"/>
      <c r="K74" s="281" t="s">
        <v>36</v>
      </c>
      <c r="L74" s="281" t="s">
        <v>36</v>
      </c>
      <c r="M74" s="281" t="s">
        <v>36</v>
      </c>
      <c r="N74" s="281" t="s">
        <v>36</v>
      </c>
      <c r="O74" s="561" t="s">
        <v>2800</v>
      </c>
      <c r="P74" s="711"/>
      <c r="Q74" s="167" t="s">
        <v>2790</v>
      </c>
      <c r="R74" s="357" t="s">
        <v>2801</v>
      </c>
      <c r="S74" s="715"/>
      <c r="T74" s="283"/>
      <c r="U74" s="360" t="s">
        <v>90</v>
      </c>
      <c r="V74" s="360" t="s">
        <v>70</v>
      </c>
      <c r="W74" s="357" t="s">
        <v>2802</v>
      </c>
      <c r="X74" s="381" t="s">
        <v>2803</v>
      </c>
      <c r="Y74" s="497" t="s">
        <v>2799</v>
      </c>
      <c r="Z74" s="494">
        <v>4</v>
      </c>
      <c r="AA74" s="532"/>
      <c r="AB74" s="38"/>
    </row>
    <row r="75" spans="1:28" s="37" customFormat="1" ht="22.5" customHeight="1" thickBot="1" x14ac:dyDescent="0.3">
      <c r="A75" s="897"/>
      <c r="B75" s="869" t="s">
        <v>2804</v>
      </c>
      <c r="C75" s="1134" t="s">
        <v>2805</v>
      </c>
      <c r="D75" s="119" t="s">
        <v>33</v>
      </c>
      <c r="E75" s="119" t="s">
        <v>34</v>
      </c>
      <c r="F75" s="797" t="s">
        <v>2806</v>
      </c>
      <c r="G75" s="5" t="s">
        <v>53</v>
      </c>
      <c r="H75" s="5" t="s">
        <v>93</v>
      </c>
      <c r="I75" s="5" t="s">
        <v>2807</v>
      </c>
      <c r="J75" s="725" t="s">
        <v>485</v>
      </c>
      <c r="K75" s="110" t="s">
        <v>36</v>
      </c>
      <c r="L75" s="110" t="s">
        <v>36</v>
      </c>
      <c r="M75" s="110" t="s">
        <v>36</v>
      </c>
      <c r="N75" s="110" t="s">
        <v>36</v>
      </c>
      <c r="O75" s="110" t="s">
        <v>39</v>
      </c>
      <c r="P75" s="698" t="s">
        <v>2808</v>
      </c>
      <c r="Q75" s="5" t="s">
        <v>2809</v>
      </c>
      <c r="R75" s="154" t="s">
        <v>2810</v>
      </c>
      <c r="S75" s="763" t="s">
        <v>187</v>
      </c>
      <c r="T75" s="114" t="s">
        <v>53</v>
      </c>
      <c r="U75" s="34" t="s">
        <v>90</v>
      </c>
      <c r="V75" s="34" t="s">
        <v>39</v>
      </c>
      <c r="W75" s="36" t="s">
        <v>2811</v>
      </c>
      <c r="X75" s="147" t="s">
        <v>2812</v>
      </c>
      <c r="Y75" s="190" t="s">
        <v>2813</v>
      </c>
      <c r="Z75" s="173">
        <v>3</v>
      </c>
      <c r="AA75" s="388"/>
      <c r="AB75" s="38"/>
    </row>
    <row r="76" spans="1:28" s="37" customFormat="1" ht="23.25" customHeight="1" x14ac:dyDescent="0.25">
      <c r="A76" s="897"/>
      <c r="B76" s="869"/>
      <c r="C76" s="1135"/>
      <c r="D76" s="12" t="s">
        <v>48</v>
      </c>
      <c r="E76" s="12" t="s">
        <v>34</v>
      </c>
      <c r="F76" s="771"/>
      <c r="G76" s="1" t="s">
        <v>53</v>
      </c>
      <c r="H76" s="1" t="s">
        <v>1416</v>
      </c>
      <c r="I76" s="1" t="s">
        <v>2814</v>
      </c>
      <c r="J76" s="713"/>
      <c r="K76" s="89" t="s">
        <v>36</v>
      </c>
      <c r="L76" s="89" t="s">
        <v>36</v>
      </c>
      <c r="M76" s="89" t="s">
        <v>36</v>
      </c>
      <c r="N76" s="89" t="s">
        <v>36</v>
      </c>
      <c r="O76" s="89" t="s">
        <v>39</v>
      </c>
      <c r="P76" s="699"/>
      <c r="Q76" s="5" t="s">
        <v>2809</v>
      </c>
      <c r="R76" s="28" t="s">
        <v>2815</v>
      </c>
      <c r="S76" s="702"/>
      <c r="T76" s="89" t="s">
        <v>53</v>
      </c>
      <c r="U76" s="146" t="s">
        <v>90</v>
      </c>
      <c r="V76" s="146" t="s">
        <v>39</v>
      </c>
      <c r="W76" s="28" t="s">
        <v>2816</v>
      </c>
      <c r="X76" s="387" t="s">
        <v>2798</v>
      </c>
      <c r="Y76" s="192" t="s">
        <v>2817</v>
      </c>
      <c r="Z76" s="176">
        <v>4</v>
      </c>
      <c r="AA76" s="272" t="s">
        <v>2818</v>
      </c>
      <c r="AB76" s="38"/>
    </row>
    <row r="77" spans="1:28" s="37" customFormat="1" ht="137.25" customHeight="1" thickBot="1" x14ac:dyDescent="0.3">
      <c r="A77" s="897"/>
      <c r="B77" s="869"/>
      <c r="C77" s="1136"/>
      <c r="D77" s="113" t="s">
        <v>50</v>
      </c>
      <c r="E77" s="113" t="s">
        <v>34</v>
      </c>
      <c r="F77" s="754"/>
      <c r="G77" s="8" t="s">
        <v>53</v>
      </c>
      <c r="H77" s="8" t="s">
        <v>332</v>
      </c>
      <c r="I77" s="167" t="s">
        <v>2819</v>
      </c>
      <c r="J77" s="762"/>
      <c r="K77" s="126" t="s">
        <v>36</v>
      </c>
      <c r="L77" s="126" t="s">
        <v>36</v>
      </c>
      <c r="M77" s="126" t="s">
        <v>36</v>
      </c>
      <c r="N77" s="126" t="s">
        <v>36</v>
      </c>
      <c r="O77" s="564" t="s">
        <v>2820</v>
      </c>
      <c r="P77" s="711"/>
      <c r="Q77" s="167" t="s">
        <v>2821</v>
      </c>
      <c r="R77" s="357" t="s">
        <v>2822</v>
      </c>
      <c r="S77" s="715"/>
      <c r="T77" s="126" t="s">
        <v>53</v>
      </c>
      <c r="U77" s="360" t="s">
        <v>90</v>
      </c>
      <c r="V77" s="360" t="s">
        <v>70</v>
      </c>
      <c r="W77" s="357" t="s">
        <v>2823</v>
      </c>
      <c r="X77" s="294"/>
      <c r="Y77" s="497" t="s">
        <v>2824</v>
      </c>
      <c r="Z77" s="494">
        <v>4</v>
      </c>
      <c r="AA77" s="532"/>
      <c r="AB77" s="38"/>
    </row>
    <row r="78" spans="1:28" s="37" customFormat="1" ht="18.95" customHeight="1" x14ac:dyDescent="0.25">
      <c r="A78" s="897"/>
      <c r="B78" s="915" t="s">
        <v>2825</v>
      </c>
      <c r="C78" s="1134" t="s">
        <v>2826</v>
      </c>
      <c r="D78" s="119" t="s">
        <v>33</v>
      </c>
      <c r="E78" s="119" t="s">
        <v>34</v>
      </c>
      <c r="F78" s="797" t="s">
        <v>1930</v>
      </c>
      <c r="G78" s="5" t="s">
        <v>53</v>
      </c>
      <c r="H78" s="5" t="s">
        <v>600</v>
      </c>
      <c r="I78" s="5" t="s">
        <v>1415</v>
      </c>
      <c r="J78" s="763" t="s">
        <v>2827</v>
      </c>
      <c r="K78" s="114" t="s">
        <v>36</v>
      </c>
      <c r="L78" s="114" t="s">
        <v>2828</v>
      </c>
      <c r="M78" s="114" t="s">
        <v>36</v>
      </c>
      <c r="N78" s="114" t="s">
        <v>2828</v>
      </c>
      <c r="O78" s="114" t="s">
        <v>39</v>
      </c>
      <c r="P78" s="698" t="s">
        <v>2829</v>
      </c>
      <c r="Q78" s="114" t="s">
        <v>744</v>
      </c>
      <c r="R78" s="50" t="s">
        <v>2830</v>
      </c>
      <c r="S78" s="763" t="s">
        <v>39</v>
      </c>
      <c r="T78" s="114" t="s">
        <v>39</v>
      </c>
      <c r="U78" s="146" t="s">
        <v>90</v>
      </c>
      <c r="V78" s="146" t="s">
        <v>39</v>
      </c>
      <c r="W78" s="114" t="s">
        <v>39</v>
      </c>
      <c r="X78" s="132" t="s">
        <v>39</v>
      </c>
      <c r="Y78" s="190" t="s">
        <v>2831</v>
      </c>
      <c r="Z78" s="173">
        <v>1</v>
      </c>
      <c r="AA78" s="182"/>
      <c r="AB78" s="38"/>
    </row>
    <row r="79" spans="1:28" s="37" customFormat="1" ht="18.75" customHeight="1" x14ac:dyDescent="0.25">
      <c r="A79" s="897"/>
      <c r="B79" s="869"/>
      <c r="C79" s="1135"/>
      <c r="D79" s="12" t="s">
        <v>48</v>
      </c>
      <c r="E79" s="12" t="s">
        <v>34</v>
      </c>
      <c r="F79" s="771"/>
      <c r="G79" s="1" t="s">
        <v>53</v>
      </c>
      <c r="H79" s="1" t="s">
        <v>600</v>
      </c>
      <c r="I79" s="1" t="s">
        <v>2832</v>
      </c>
      <c r="J79" s="702"/>
      <c r="K79" s="89" t="s">
        <v>36</v>
      </c>
      <c r="L79" s="89" t="s">
        <v>2833</v>
      </c>
      <c r="M79" s="89" t="s">
        <v>36</v>
      </c>
      <c r="N79" s="89" t="s">
        <v>2833</v>
      </c>
      <c r="O79" s="89" t="s">
        <v>39</v>
      </c>
      <c r="P79" s="699"/>
      <c r="Q79" s="89" t="s">
        <v>744</v>
      </c>
      <c r="R79" s="28" t="s">
        <v>2834</v>
      </c>
      <c r="S79" s="702"/>
      <c r="T79" s="89" t="s">
        <v>53</v>
      </c>
      <c r="U79" s="386" t="s">
        <v>90</v>
      </c>
      <c r="V79" s="386" t="s">
        <v>39</v>
      </c>
      <c r="W79" s="89" t="s">
        <v>53</v>
      </c>
      <c r="X79" s="223" t="s">
        <v>53</v>
      </c>
      <c r="Y79" s="277" t="s">
        <v>2754</v>
      </c>
      <c r="Z79" s="176">
        <v>1</v>
      </c>
      <c r="AA79" s="274"/>
      <c r="AB79" s="38"/>
    </row>
    <row r="80" spans="1:28" s="37" customFormat="1" ht="54" customHeight="1" thickBot="1" x14ac:dyDescent="0.3">
      <c r="A80" s="897"/>
      <c r="B80" s="870"/>
      <c r="C80" s="1136"/>
      <c r="D80" s="113" t="s">
        <v>50</v>
      </c>
      <c r="E80" s="113" t="s">
        <v>34</v>
      </c>
      <c r="F80" s="754"/>
      <c r="G80" s="8" t="s">
        <v>53</v>
      </c>
      <c r="H80" s="8" t="s">
        <v>600</v>
      </c>
      <c r="I80" s="167" t="s">
        <v>1640</v>
      </c>
      <c r="J80" s="715"/>
      <c r="K80" s="126" t="s">
        <v>36</v>
      </c>
      <c r="L80" s="126" t="s">
        <v>2835</v>
      </c>
      <c r="M80" s="126" t="s">
        <v>36</v>
      </c>
      <c r="N80" s="126" t="s">
        <v>2835</v>
      </c>
      <c r="O80" s="559" t="s">
        <v>53</v>
      </c>
      <c r="P80" s="711"/>
      <c r="Q80" s="126" t="s">
        <v>744</v>
      </c>
      <c r="R80" s="357" t="s">
        <v>2836</v>
      </c>
      <c r="S80" s="715"/>
      <c r="T80" s="126" t="s">
        <v>39</v>
      </c>
      <c r="U80" s="360" t="s">
        <v>90</v>
      </c>
      <c r="V80" s="360" t="s">
        <v>45</v>
      </c>
      <c r="W80" s="283"/>
      <c r="X80" s="294"/>
      <c r="Y80" s="473" t="s">
        <v>2655</v>
      </c>
      <c r="Z80" s="494">
        <v>1</v>
      </c>
      <c r="AA80" s="532"/>
      <c r="AB80" s="38"/>
    </row>
    <row r="81" spans="1:28" s="37" customFormat="1" ht="11.25" customHeight="1" x14ac:dyDescent="0.25">
      <c r="A81" s="897"/>
      <c r="B81" s="869" t="s">
        <v>2837</v>
      </c>
      <c r="C81" s="1134" t="s">
        <v>2838</v>
      </c>
      <c r="D81" s="2" t="s">
        <v>33</v>
      </c>
      <c r="E81" s="2" t="s">
        <v>49</v>
      </c>
      <c r="F81" s="2" t="s">
        <v>39</v>
      </c>
      <c r="G81" s="2" t="s">
        <v>39</v>
      </c>
      <c r="H81" s="2" t="s">
        <v>39</v>
      </c>
      <c r="I81" s="2" t="s">
        <v>39</v>
      </c>
      <c r="J81" s="2" t="s">
        <v>39</v>
      </c>
      <c r="K81" s="2" t="s">
        <v>39</v>
      </c>
      <c r="L81" s="2" t="s">
        <v>39</v>
      </c>
      <c r="M81" s="2" t="s">
        <v>39</v>
      </c>
      <c r="N81" s="2" t="s">
        <v>39</v>
      </c>
      <c r="O81" s="2" t="s">
        <v>39</v>
      </c>
      <c r="P81" s="2" t="s">
        <v>39</v>
      </c>
      <c r="Q81" s="2" t="s">
        <v>39</v>
      </c>
      <c r="R81" s="2" t="s">
        <v>39</v>
      </c>
      <c r="S81" s="2" t="s">
        <v>39</v>
      </c>
      <c r="T81" s="2" t="s">
        <v>39</v>
      </c>
      <c r="U81" s="2" t="s">
        <v>39</v>
      </c>
      <c r="V81" s="2" t="s">
        <v>39</v>
      </c>
      <c r="W81" s="2" t="s">
        <v>39</v>
      </c>
      <c r="X81" s="62" t="s">
        <v>39</v>
      </c>
      <c r="Y81" s="506" t="s">
        <v>39</v>
      </c>
      <c r="Z81" s="97" t="s">
        <v>39</v>
      </c>
      <c r="AA81" s="90" t="s">
        <v>39</v>
      </c>
      <c r="AB81" s="38"/>
    </row>
    <row r="82" spans="1:28" s="37" customFormat="1" ht="10.5" customHeight="1" x14ac:dyDescent="0.25">
      <c r="A82" s="897"/>
      <c r="B82" s="869"/>
      <c r="C82" s="1135"/>
      <c r="D82" s="7" t="s">
        <v>48</v>
      </c>
      <c r="E82" s="7" t="s">
        <v>49</v>
      </c>
      <c r="F82" s="7" t="s">
        <v>39</v>
      </c>
      <c r="G82" s="7" t="s">
        <v>39</v>
      </c>
      <c r="H82" s="7" t="s">
        <v>39</v>
      </c>
      <c r="I82" s="7" t="s">
        <v>39</v>
      </c>
      <c r="J82" s="7" t="s">
        <v>39</v>
      </c>
      <c r="K82" s="7" t="s">
        <v>39</v>
      </c>
      <c r="L82" s="7" t="s">
        <v>39</v>
      </c>
      <c r="M82" s="7" t="s">
        <v>39</v>
      </c>
      <c r="N82" s="7" t="s">
        <v>39</v>
      </c>
      <c r="O82" s="7" t="s">
        <v>39</v>
      </c>
      <c r="P82" s="7" t="s">
        <v>39</v>
      </c>
      <c r="Q82" s="7" t="s">
        <v>39</v>
      </c>
      <c r="R82" s="7" t="s">
        <v>39</v>
      </c>
      <c r="S82" s="7" t="s">
        <v>39</v>
      </c>
      <c r="T82" s="7" t="s">
        <v>39</v>
      </c>
      <c r="U82" s="7" t="s">
        <v>39</v>
      </c>
      <c r="V82" s="7" t="s">
        <v>39</v>
      </c>
      <c r="W82" s="7" t="s">
        <v>39</v>
      </c>
      <c r="X82" s="61" t="s">
        <v>39</v>
      </c>
      <c r="Y82" s="510" t="s">
        <v>39</v>
      </c>
      <c r="Z82" s="96" t="s">
        <v>39</v>
      </c>
      <c r="AA82" s="98" t="s">
        <v>39</v>
      </c>
      <c r="AB82" s="38"/>
    </row>
    <row r="83" spans="1:28" s="37" customFormat="1" ht="93" customHeight="1" thickBot="1" x14ac:dyDescent="0.3">
      <c r="A83" s="897"/>
      <c r="B83" s="869"/>
      <c r="C83" s="1136"/>
      <c r="D83" s="113" t="s">
        <v>50</v>
      </c>
      <c r="E83" s="113" t="s">
        <v>34</v>
      </c>
      <c r="F83" s="52" t="s">
        <v>2839</v>
      </c>
      <c r="G83" s="8" t="s">
        <v>53</v>
      </c>
      <c r="H83" s="8" t="s">
        <v>247</v>
      </c>
      <c r="I83" s="167" t="s">
        <v>36</v>
      </c>
      <c r="J83" s="8" t="s">
        <v>2840</v>
      </c>
      <c r="K83" s="126" t="s">
        <v>36</v>
      </c>
      <c r="L83" s="126" t="s">
        <v>36</v>
      </c>
      <c r="M83" s="126" t="s">
        <v>36</v>
      </c>
      <c r="N83" s="126" t="s">
        <v>36</v>
      </c>
      <c r="O83" s="561" t="s">
        <v>53</v>
      </c>
      <c r="P83" s="59" t="s">
        <v>187</v>
      </c>
      <c r="Q83" s="281" t="s">
        <v>53</v>
      </c>
      <c r="R83" s="355" t="s">
        <v>2662</v>
      </c>
      <c r="S83" s="3" t="s">
        <v>53</v>
      </c>
      <c r="T83" s="126" t="s">
        <v>53</v>
      </c>
      <c r="U83" s="360" t="s">
        <v>79</v>
      </c>
      <c r="V83" s="360" t="s">
        <v>102</v>
      </c>
      <c r="W83" s="357" t="s">
        <v>2783</v>
      </c>
      <c r="X83" s="294"/>
      <c r="Y83" s="497" t="s">
        <v>2841</v>
      </c>
      <c r="Z83" s="494">
        <v>5</v>
      </c>
      <c r="AA83" s="532"/>
      <c r="AB83" s="38"/>
    </row>
    <row r="84" spans="1:28" s="37" customFormat="1" ht="17.25" customHeight="1" x14ac:dyDescent="0.25">
      <c r="A84" s="897"/>
      <c r="B84" s="915" t="s">
        <v>2842</v>
      </c>
      <c r="C84" s="1134" t="s">
        <v>2843</v>
      </c>
      <c r="D84" s="119" t="s">
        <v>33</v>
      </c>
      <c r="E84" s="119" t="s">
        <v>34</v>
      </c>
      <c r="F84" s="797" t="s">
        <v>1930</v>
      </c>
      <c r="G84" s="5" t="s">
        <v>53</v>
      </c>
      <c r="H84" s="5" t="s">
        <v>240</v>
      </c>
      <c r="I84" s="5" t="s">
        <v>794</v>
      </c>
      <c r="J84" s="5" t="s">
        <v>2844</v>
      </c>
      <c r="K84" s="114" t="s">
        <v>36</v>
      </c>
      <c r="L84" s="114" t="s">
        <v>2845</v>
      </c>
      <c r="M84" s="114" t="s">
        <v>36</v>
      </c>
      <c r="N84" s="114" t="s">
        <v>2845</v>
      </c>
      <c r="O84" s="110" t="s">
        <v>39</v>
      </c>
      <c r="P84" s="712" t="s">
        <v>463</v>
      </c>
      <c r="Q84" s="5" t="s">
        <v>2722</v>
      </c>
      <c r="R84" s="36" t="s">
        <v>2846</v>
      </c>
      <c r="S84" s="701" t="s">
        <v>39</v>
      </c>
      <c r="T84" s="114" t="s">
        <v>39</v>
      </c>
      <c r="U84" s="146" t="s">
        <v>90</v>
      </c>
      <c r="V84" s="146" t="s">
        <v>39</v>
      </c>
      <c r="W84" s="114" t="s">
        <v>39</v>
      </c>
      <c r="X84" s="132" t="s">
        <v>39</v>
      </c>
      <c r="Y84" s="190" t="s">
        <v>2847</v>
      </c>
      <c r="Z84" s="173">
        <v>2</v>
      </c>
      <c r="AA84" s="182"/>
      <c r="AB84" s="38"/>
    </row>
    <row r="85" spans="1:28" s="37" customFormat="1" ht="18" customHeight="1" x14ac:dyDescent="0.25">
      <c r="A85" s="897"/>
      <c r="B85" s="869"/>
      <c r="C85" s="1135"/>
      <c r="D85" s="12" t="s">
        <v>48</v>
      </c>
      <c r="E85" s="12" t="s">
        <v>34</v>
      </c>
      <c r="F85" s="771"/>
      <c r="G85" s="1" t="s">
        <v>53</v>
      </c>
      <c r="H85" s="1" t="s">
        <v>240</v>
      </c>
      <c r="I85" s="1" t="s">
        <v>2848</v>
      </c>
      <c r="J85" s="1" t="s">
        <v>2844</v>
      </c>
      <c r="K85" s="89" t="s">
        <v>36</v>
      </c>
      <c r="L85" s="1" t="s">
        <v>2849</v>
      </c>
      <c r="M85" s="89" t="s">
        <v>36</v>
      </c>
      <c r="N85" s="1" t="s">
        <v>2849</v>
      </c>
      <c r="O85" s="1" t="s">
        <v>39</v>
      </c>
      <c r="P85" s="699"/>
      <c r="Q85" s="89" t="s">
        <v>2722</v>
      </c>
      <c r="R85" s="28" t="s">
        <v>2850</v>
      </c>
      <c r="S85" s="702"/>
      <c r="T85" s="89" t="s">
        <v>39</v>
      </c>
      <c r="U85" s="16" t="s">
        <v>90</v>
      </c>
      <c r="V85" s="16" t="s">
        <v>39</v>
      </c>
      <c r="W85" s="28" t="s">
        <v>2851</v>
      </c>
      <c r="X85" s="223" t="s">
        <v>53</v>
      </c>
      <c r="Y85" s="277" t="s">
        <v>2754</v>
      </c>
      <c r="Z85" s="176">
        <v>1</v>
      </c>
      <c r="AA85" s="274"/>
      <c r="AB85" s="38"/>
    </row>
    <row r="86" spans="1:28" s="37" customFormat="1" ht="56.25" customHeight="1" thickBot="1" x14ac:dyDescent="0.3">
      <c r="A86" s="897"/>
      <c r="B86" s="870"/>
      <c r="C86" s="1197"/>
      <c r="D86" s="113" t="s">
        <v>50</v>
      </c>
      <c r="E86" s="113" t="s">
        <v>34</v>
      </c>
      <c r="F86" s="754"/>
      <c r="G86" s="8" t="s">
        <v>53</v>
      </c>
      <c r="H86" s="8" t="s">
        <v>240</v>
      </c>
      <c r="I86" s="167" t="s">
        <v>2852</v>
      </c>
      <c r="J86" s="8" t="s">
        <v>2844</v>
      </c>
      <c r="K86" s="126" t="s">
        <v>36</v>
      </c>
      <c r="L86" s="126" t="s">
        <v>2853</v>
      </c>
      <c r="M86" s="126" t="s">
        <v>36</v>
      </c>
      <c r="N86" s="126" t="s">
        <v>2853</v>
      </c>
      <c r="O86" s="559" t="s">
        <v>218</v>
      </c>
      <c r="P86" s="711"/>
      <c r="Q86" s="167" t="s">
        <v>2722</v>
      </c>
      <c r="R86" s="357" t="s">
        <v>2854</v>
      </c>
      <c r="S86" s="715"/>
      <c r="T86" s="167" t="s">
        <v>53</v>
      </c>
      <c r="U86" s="380" t="s">
        <v>90</v>
      </c>
      <c r="V86" s="380" t="s">
        <v>45</v>
      </c>
      <c r="W86" s="357" t="s">
        <v>2851</v>
      </c>
      <c r="X86" s="294"/>
      <c r="Y86" s="473" t="s">
        <v>2855</v>
      </c>
      <c r="Z86" s="494">
        <v>1</v>
      </c>
      <c r="AA86" s="532"/>
      <c r="AB86" s="38"/>
    </row>
    <row r="87" spans="1:28" s="37" customFormat="1" ht="11.25" customHeight="1" x14ac:dyDescent="0.25">
      <c r="A87" s="897"/>
      <c r="B87" s="915" t="s">
        <v>2856</v>
      </c>
      <c r="C87" s="1176" t="s">
        <v>2857</v>
      </c>
      <c r="D87" s="2" t="s">
        <v>33</v>
      </c>
      <c r="E87" s="2" t="s">
        <v>49</v>
      </c>
      <c r="F87" s="2" t="s">
        <v>39</v>
      </c>
      <c r="G87" s="2" t="s">
        <v>39</v>
      </c>
      <c r="H87" s="2" t="s">
        <v>39</v>
      </c>
      <c r="I87" s="2" t="s">
        <v>39</v>
      </c>
      <c r="J87" s="2" t="s">
        <v>39</v>
      </c>
      <c r="K87" s="2" t="s">
        <v>39</v>
      </c>
      <c r="L87" s="2" t="s">
        <v>39</v>
      </c>
      <c r="M87" s="2" t="s">
        <v>39</v>
      </c>
      <c r="N87" s="2" t="s">
        <v>39</v>
      </c>
      <c r="O87" s="2" t="s">
        <v>39</v>
      </c>
      <c r="P87" s="2" t="s">
        <v>39</v>
      </c>
      <c r="Q87" s="2" t="s">
        <v>39</v>
      </c>
      <c r="R87" s="2" t="s">
        <v>39</v>
      </c>
      <c r="S87" s="2" t="s">
        <v>39</v>
      </c>
      <c r="T87" s="2" t="s">
        <v>39</v>
      </c>
      <c r="U87" s="2" t="s">
        <v>39</v>
      </c>
      <c r="V87" s="2" t="s">
        <v>39</v>
      </c>
      <c r="W87" s="2" t="s">
        <v>39</v>
      </c>
      <c r="X87" s="62" t="s">
        <v>39</v>
      </c>
      <c r="Y87" s="506"/>
      <c r="Z87" s="97" t="s">
        <v>39</v>
      </c>
      <c r="AA87" s="90" t="s">
        <v>39</v>
      </c>
      <c r="AB87" s="38"/>
    </row>
    <row r="88" spans="1:28" s="37" customFormat="1" ht="10.5" customHeight="1" thickBot="1" x14ac:dyDescent="0.3">
      <c r="A88" s="897"/>
      <c r="B88" s="869"/>
      <c r="C88" s="1135"/>
      <c r="D88" s="7" t="s">
        <v>48</v>
      </c>
      <c r="E88" s="7" t="s">
        <v>49</v>
      </c>
      <c r="F88" s="7" t="s">
        <v>39</v>
      </c>
      <c r="G88" s="7" t="s">
        <v>39</v>
      </c>
      <c r="H88" s="7" t="s">
        <v>39</v>
      </c>
      <c r="I88" s="7" t="s">
        <v>39</v>
      </c>
      <c r="J88" s="7" t="s">
        <v>39</v>
      </c>
      <c r="K88" s="7" t="s">
        <v>39</v>
      </c>
      <c r="L88" s="7" t="s">
        <v>39</v>
      </c>
      <c r="M88" s="7" t="s">
        <v>39</v>
      </c>
      <c r="N88" s="7" t="s">
        <v>39</v>
      </c>
      <c r="O88" s="7" t="s">
        <v>39</v>
      </c>
      <c r="P88" s="7" t="s">
        <v>39</v>
      </c>
      <c r="Q88" s="7" t="s">
        <v>39</v>
      </c>
      <c r="R88" s="7" t="s">
        <v>39</v>
      </c>
      <c r="S88" s="7" t="s">
        <v>39</v>
      </c>
      <c r="T88" s="7" t="s">
        <v>39</v>
      </c>
      <c r="U88" s="7" t="s">
        <v>39</v>
      </c>
      <c r="V88" s="7" t="s">
        <v>39</v>
      </c>
      <c r="W88" s="7" t="s">
        <v>39</v>
      </c>
      <c r="X88" s="61" t="s">
        <v>39</v>
      </c>
      <c r="Y88" s="510" t="s">
        <v>39</v>
      </c>
      <c r="Z88" s="96" t="s">
        <v>39</v>
      </c>
      <c r="AA88" s="98" t="s">
        <v>39</v>
      </c>
      <c r="AB88" s="38"/>
    </row>
    <row r="89" spans="1:28" s="37" customFormat="1" ht="77.25" customHeight="1" thickBot="1" x14ac:dyDescent="0.3">
      <c r="A89" s="897"/>
      <c r="B89" s="869"/>
      <c r="C89" s="1136"/>
      <c r="D89" s="113" t="s">
        <v>50</v>
      </c>
      <c r="E89" s="113" t="s">
        <v>34</v>
      </c>
      <c r="F89" s="36" t="s">
        <v>2858</v>
      </c>
      <c r="G89" s="8" t="s">
        <v>36</v>
      </c>
      <c r="H89" s="8" t="s">
        <v>37</v>
      </c>
      <c r="I89" s="167" t="s">
        <v>36</v>
      </c>
      <c r="J89" s="8" t="s">
        <v>485</v>
      </c>
      <c r="K89" s="126" t="s">
        <v>36</v>
      </c>
      <c r="L89" s="126" t="s">
        <v>36</v>
      </c>
      <c r="M89" s="126" t="s">
        <v>36</v>
      </c>
      <c r="N89" s="126" t="s">
        <v>36</v>
      </c>
      <c r="O89" s="559" t="s">
        <v>37</v>
      </c>
      <c r="P89" s="59" t="s">
        <v>2859</v>
      </c>
      <c r="Q89" s="281"/>
      <c r="R89" s="355" t="s">
        <v>2860</v>
      </c>
      <c r="S89" s="3" t="s">
        <v>53</v>
      </c>
      <c r="T89" s="283"/>
      <c r="U89" s="360" t="s">
        <v>1292</v>
      </c>
      <c r="V89" s="360" t="s">
        <v>102</v>
      </c>
      <c r="W89" s="357" t="s">
        <v>2861</v>
      </c>
      <c r="X89" s="381" t="s">
        <v>2862</v>
      </c>
      <c r="Y89" s="497" t="s">
        <v>2863</v>
      </c>
      <c r="Z89" s="494">
        <v>5</v>
      </c>
      <c r="AA89" s="532"/>
      <c r="AB89" s="38"/>
    </row>
    <row r="90" spans="1:28" s="37" customFormat="1" ht="11.25" customHeight="1" x14ac:dyDescent="0.25">
      <c r="A90" s="897"/>
      <c r="B90" s="869"/>
      <c r="C90" s="1134" t="s">
        <v>2864</v>
      </c>
      <c r="D90" s="2" t="s">
        <v>33</v>
      </c>
      <c r="E90" s="2" t="s">
        <v>49</v>
      </c>
      <c r="F90" s="41" t="s">
        <v>39</v>
      </c>
      <c r="G90" s="2" t="s">
        <v>39</v>
      </c>
      <c r="H90" s="2" t="s">
        <v>39</v>
      </c>
      <c r="I90" s="2" t="s">
        <v>39</v>
      </c>
      <c r="J90" s="2" t="s">
        <v>39</v>
      </c>
      <c r="K90" s="2" t="s">
        <v>39</v>
      </c>
      <c r="L90" s="2" t="s">
        <v>39</v>
      </c>
      <c r="M90" s="2" t="s">
        <v>39</v>
      </c>
      <c r="N90" s="2" t="s">
        <v>39</v>
      </c>
      <c r="O90" s="41" t="s">
        <v>39</v>
      </c>
      <c r="P90" s="41" t="s">
        <v>39</v>
      </c>
      <c r="Q90" s="41" t="s">
        <v>39</v>
      </c>
      <c r="R90" s="41" t="s">
        <v>39</v>
      </c>
      <c r="S90" s="41" t="s">
        <v>39</v>
      </c>
      <c r="T90" s="2" t="s">
        <v>39</v>
      </c>
      <c r="U90" s="2" t="s">
        <v>39</v>
      </c>
      <c r="V90" s="2" t="s">
        <v>39</v>
      </c>
      <c r="W90" s="2" t="s">
        <v>39</v>
      </c>
      <c r="X90" s="62" t="s">
        <v>39</v>
      </c>
      <c r="Y90" s="506" t="s">
        <v>39</v>
      </c>
      <c r="Z90" s="97" t="s">
        <v>39</v>
      </c>
      <c r="AA90" s="90" t="s">
        <v>39</v>
      </c>
      <c r="AB90" s="38"/>
    </row>
    <row r="91" spans="1:28" s="37" customFormat="1" ht="28.5" customHeight="1" x14ac:dyDescent="0.25">
      <c r="A91" s="897"/>
      <c r="B91" s="869"/>
      <c r="C91" s="1135"/>
      <c r="D91" s="12" t="s">
        <v>48</v>
      </c>
      <c r="E91" s="12" t="s">
        <v>34</v>
      </c>
      <c r="F91" s="754" t="s">
        <v>2865</v>
      </c>
      <c r="G91" s="1" t="s">
        <v>53</v>
      </c>
      <c r="H91" s="1" t="s">
        <v>1443</v>
      </c>
      <c r="I91" s="1" t="s">
        <v>36</v>
      </c>
      <c r="J91" s="1" t="s">
        <v>2866</v>
      </c>
      <c r="K91" s="89" t="s">
        <v>36</v>
      </c>
      <c r="L91" s="89" t="s">
        <v>36</v>
      </c>
      <c r="M91" s="89" t="s">
        <v>36</v>
      </c>
      <c r="N91" s="89" t="s">
        <v>36</v>
      </c>
      <c r="O91" s="89" t="s">
        <v>39</v>
      </c>
      <c r="P91" s="699" t="s">
        <v>2867</v>
      </c>
      <c r="Q91" s="89" t="s">
        <v>2405</v>
      </c>
      <c r="R91" s="28" t="s">
        <v>2868</v>
      </c>
      <c r="S91" s="702" t="s">
        <v>2869</v>
      </c>
      <c r="T91" s="385"/>
      <c r="U91" s="386" t="s">
        <v>79</v>
      </c>
      <c r="V91" s="386" t="s">
        <v>39</v>
      </c>
      <c r="W91" s="28" t="s">
        <v>2870</v>
      </c>
      <c r="X91" s="387" t="s">
        <v>2871</v>
      </c>
      <c r="Y91" s="192" t="s">
        <v>2872</v>
      </c>
      <c r="Z91" s="176">
        <v>4</v>
      </c>
      <c r="AA91" s="274"/>
      <c r="AB91" s="38"/>
    </row>
    <row r="92" spans="1:28" s="37" customFormat="1" ht="195" customHeight="1" thickBot="1" x14ac:dyDescent="0.3">
      <c r="A92" s="897"/>
      <c r="B92" s="869"/>
      <c r="C92" s="1136"/>
      <c r="D92" s="113" t="s">
        <v>50</v>
      </c>
      <c r="E92" s="113" t="s">
        <v>34</v>
      </c>
      <c r="F92" s="963"/>
      <c r="G92" s="8" t="s">
        <v>53</v>
      </c>
      <c r="H92" s="8" t="s">
        <v>1443</v>
      </c>
      <c r="I92" s="167" t="s">
        <v>36</v>
      </c>
      <c r="J92" s="8" t="s">
        <v>2866</v>
      </c>
      <c r="K92" s="126" t="s">
        <v>36</v>
      </c>
      <c r="L92" s="126" t="s">
        <v>36</v>
      </c>
      <c r="M92" s="126" t="s">
        <v>36</v>
      </c>
      <c r="N92" s="126" t="s">
        <v>36</v>
      </c>
      <c r="O92" s="561" t="s">
        <v>36</v>
      </c>
      <c r="P92" s="700"/>
      <c r="Q92" s="281"/>
      <c r="R92" s="356" t="s">
        <v>2873</v>
      </c>
      <c r="S92" s="703"/>
      <c r="T92" s="126" t="s">
        <v>53</v>
      </c>
      <c r="U92" s="360" t="s">
        <v>1292</v>
      </c>
      <c r="V92" s="360" t="s">
        <v>102</v>
      </c>
      <c r="W92" s="357" t="s">
        <v>2874</v>
      </c>
      <c r="X92" s="469" t="s">
        <v>2875</v>
      </c>
      <c r="Y92" s="497" t="s">
        <v>2876</v>
      </c>
      <c r="Z92" s="494">
        <v>5</v>
      </c>
      <c r="AA92" s="543" t="s">
        <v>2877</v>
      </c>
      <c r="AB92" s="38"/>
    </row>
    <row r="93" spans="1:28" s="37" customFormat="1" ht="18.600000000000001" customHeight="1" x14ac:dyDescent="0.25">
      <c r="A93" s="897"/>
      <c r="B93" s="869"/>
      <c r="C93" s="1134" t="s">
        <v>2878</v>
      </c>
      <c r="D93" s="119" t="s">
        <v>33</v>
      </c>
      <c r="E93" s="119" t="s">
        <v>34</v>
      </c>
      <c r="F93" s="797" t="s">
        <v>2879</v>
      </c>
      <c r="G93" s="5" t="s">
        <v>53</v>
      </c>
      <c r="H93" s="5" t="s">
        <v>2880</v>
      </c>
      <c r="I93" s="5" t="s">
        <v>2881</v>
      </c>
      <c r="J93" s="5" t="s">
        <v>2882</v>
      </c>
      <c r="K93" s="114" t="s">
        <v>36</v>
      </c>
      <c r="L93" s="114" t="s">
        <v>36</v>
      </c>
      <c r="M93" s="114" t="s">
        <v>36</v>
      </c>
      <c r="N93" s="114" t="s">
        <v>36</v>
      </c>
      <c r="O93" s="110" t="s">
        <v>39</v>
      </c>
      <c r="P93" s="712" t="s">
        <v>187</v>
      </c>
      <c r="Q93" s="112" t="s">
        <v>2883</v>
      </c>
      <c r="R93" s="112" t="s">
        <v>2884</v>
      </c>
      <c r="S93" s="701" t="s">
        <v>39</v>
      </c>
      <c r="T93" s="36" t="s">
        <v>2885</v>
      </c>
      <c r="U93" s="34" t="s">
        <v>90</v>
      </c>
      <c r="V93" s="34" t="s">
        <v>39</v>
      </c>
      <c r="W93" s="36" t="s">
        <v>2886</v>
      </c>
      <c r="X93" s="134" t="s">
        <v>2887</v>
      </c>
      <c r="Y93" s="190" t="s">
        <v>2888</v>
      </c>
      <c r="Z93" s="173">
        <v>2</v>
      </c>
      <c r="AA93" s="182"/>
      <c r="AB93" s="38"/>
    </row>
    <row r="94" spans="1:28" s="37" customFormat="1" ht="23.25" customHeight="1" x14ac:dyDescent="0.25">
      <c r="A94" s="897"/>
      <c r="B94" s="869"/>
      <c r="C94" s="1135"/>
      <c r="D94" s="12" t="s">
        <v>48</v>
      </c>
      <c r="E94" s="12" t="s">
        <v>34</v>
      </c>
      <c r="F94" s="771"/>
      <c r="G94" s="1" t="s">
        <v>53</v>
      </c>
      <c r="H94" s="1" t="s">
        <v>2074</v>
      </c>
      <c r="I94" s="89" t="s">
        <v>2889</v>
      </c>
      <c r="J94" s="1" t="s">
        <v>2882</v>
      </c>
      <c r="K94" s="89" t="s">
        <v>36</v>
      </c>
      <c r="L94" s="89" t="s">
        <v>36</v>
      </c>
      <c r="M94" s="89" t="s">
        <v>36</v>
      </c>
      <c r="N94" s="89" t="s">
        <v>36</v>
      </c>
      <c r="O94" s="89" t="s">
        <v>39</v>
      </c>
      <c r="P94" s="699"/>
      <c r="Q94" s="48" t="s">
        <v>2883</v>
      </c>
      <c r="R94" s="28" t="s">
        <v>2890</v>
      </c>
      <c r="S94" s="702"/>
      <c r="T94" s="28" t="s">
        <v>2891</v>
      </c>
      <c r="U94" s="386" t="s">
        <v>90</v>
      </c>
      <c r="V94" s="386" t="s">
        <v>39</v>
      </c>
      <c r="W94" s="28" t="s">
        <v>2892</v>
      </c>
      <c r="X94" s="387" t="s">
        <v>2893</v>
      </c>
      <c r="Y94" s="192" t="s">
        <v>2894</v>
      </c>
      <c r="Z94" s="176">
        <v>3</v>
      </c>
      <c r="AA94" s="274"/>
      <c r="AB94" s="38"/>
    </row>
    <row r="95" spans="1:28" s="37" customFormat="1" ht="147" customHeight="1" thickBot="1" x14ac:dyDescent="0.3">
      <c r="A95" s="898"/>
      <c r="B95" s="870"/>
      <c r="C95" s="1177"/>
      <c r="D95" s="233" t="s">
        <v>50</v>
      </c>
      <c r="E95" s="233" t="s">
        <v>34</v>
      </c>
      <c r="F95" s="1087"/>
      <c r="G95" s="3" t="s">
        <v>53</v>
      </c>
      <c r="H95" s="3" t="s">
        <v>2895</v>
      </c>
      <c r="I95" s="280" t="s">
        <v>2896</v>
      </c>
      <c r="J95" s="3" t="s">
        <v>2882</v>
      </c>
      <c r="K95" s="281" t="s">
        <v>36</v>
      </c>
      <c r="L95" s="281" t="s">
        <v>36</v>
      </c>
      <c r="M95" s="281" t="s">
        <v>36</v>
      </c>
      <c r="N95" s="281" t="s">
        <v>36</v>
      </c>
      <c r="O95" s="565" t="s">
        <v>2897</v>
      </c>
      <c r="P95" s="700"/>
      <c r="Q95" s="416" t="s">
        <v>2898</v>
      </c>
      <c r="R95" s="355" t="s">
        <v>2899</v>
      </c>
      <c r="S95" s="703"/>
      <c r="T95" s="281" t="s">
        <v>53</v>
      </c>
      <c r="U95" s="358" t="s">
        <v>90</v>
      </c>
      <c r="V95" s="358" t="s">
        <v>70</v>
      </c>
      <c r="W95" s="356"/>
      <c r="X95" s="359"/>
      <c r="Y95" s="499" t="s">
        <v>2900</v>
      </c>
      <c r="Z95" s="495">
        <v>3</v>
      </c>
      <c r="AA95" s="545" t="s">
        <v>2901</v>
      </c>
      <c r="AB95" s="38"/>
    </row>
    <row r="96" spans="1:28" x14ac:dyDescent="0.25">
      <c r="AA96"/>
    </row>
    <row r="97" spans="2:27" x14ac:dyDescent="0.25">
      <c r="Y97"/>
      <c r="Z97"/>
      <c r="AA97"/>
    </row>
    <row r="98" spans="2:27" x14ac:dyDescent="0.25">
      <c r="B98" s="1201"/>
      <c r="C98" s="1201"/>
      <c r="D98" s="1201"/>
      <c r="E98" s="1201"/>
      <c r="F98" s="1201"/>
      <c r="G98" s="1201"/>
      <c r="H98" s="1201"/>
      <c r="I98" s="1201"/>
      <c r="J98" s="1201"/>
      <c r="K98" s="1201"/>
      <c r="L98" s="1201"/>
      <c r="M98" s="1201"/>
      <c r="N98" s="1201"/>
      <c r="Y98"/>
      <c r="Z98"/>
      <c r="AA98"/>
    </row>
    <row r="99" spans="2:27" x14ac:dyDescent="0.25">
      <c r="Y99"/>
      <c r="Z99"/>
      <c r="AA99"/>
    </row>
    <row r="100" spans="2:27" x14ac:dyDescent="0.25">
      <c r="Y100"/>
      <c r="Z100"/>
      <c r="AA100"/>
    </row>
    <row r="101" spans="2:27" x14ac:dyDescent="0.25">
      <c r="Y101"/>
      <c r="Z101"/>
      <c r="AA101"/>
    </row>
    <row r="102" spans="2:27" x14ac:dyDescent="0.25">
      <c r="Y102"/>
      <c r="Z102"/>
      <c r="AA102"/>
    </row>
    <row r="103" spans="2:27" x14ac:dyDescent="0.25">
      <c r="Y103"/>
      <c r="Z103"/>
      <c r="AA103"/>
    </row>
    <row r="104" spans="2:27" x14ac:dyDescent="0.25">
      <c r="Y104"/>
      <c r="Z104"/>
      <c r="AA104"/>
    </row>
    <row r="105" spans="2:27" x14ac:dyDescent="0.25">
      <c r="Y105"/>
      <c r="Z105"/>
      <c r="AA105"/>
    </row>
    <row r="106" spans="2:27" x14ac:dyDescent="0.25">
      <c r="Y106"/>
      <c r="Z106"/>
      <c r="AA106"/>
    </row>
    <row r="107" spans="2:27" x14ac:dyDescent="0.25">
      <c r="Y107"/>
      <c r="Z107"/>
      <c r="AA107"/>
    </row>
    <row r="108" spans="2:27" x14ac:dyDescent="0.25">
      <c r="Y108"/>
      <c r="Z108"/>
      <c r="AA108"/>
    </row>
    <row r="109" spans="2:27" x14ac:dyDescent="0.25">
      <c r="Y109"/>
      <c r="Z109"/>
      <c r="AA109"/>
    </row>
    <row r="110" spans="2:27" x14ac:dyDescent="0.25">
      <c r="Y110"/>
      <c r="Z110"/>
      <c r="AA110"/>
    </row>
    <row r="111" spans="2:27" x14ac:dyDescent="0.25">
      <c r="Y111"/>
      <c r="Z111"/>
      <c r="AA111"/>
    </row>
    <row r="112" spans="2:27" x14ac:dyDescent="0.25">
      <c r="Y112"/>
      <c r="Z112"/>
      <c r="AA112"/>
    </row>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spans="25:27" x14ac:dyDescent="0.25">
      <c r="Y129"/>
      <c r="Z129"/>
      <c r="AA129"/>
    </row>
    <row r="130" spans="25:27" x14ac:dyDescent="0.25">
      <c r="Y130"/>
      <c r="Z130"/>
      <c r="AA130"/>
    </row>
    <row r="131" spans="25:27" x14ac:dyDescent="0.25">
      <c r="Y131"/>
      <c r="Z131"/>
      <c r="AA131"/>
    </row>
    <row r="132" spans="25:27" x14ac:dyDescent="0.25">
      <c r="Y132"/>
      <c r="Z132"/>
      <c r="AA132"/>
    </row>
    <row r="133" spans="25:27" x14ac:dyDescent="0.25">
      <c r="Y133"/>
      <c r="Z133"/>
      <c r="AA133"/>
    </row>
    <row r="134" spans="25:27" x14ac:dyDescent="0.25">
      <c r="Y134"/>
      <c r="Z134"/>
      <c r="AA134"/>
    </row>
    <row r="135" spans="25:27" x14ac:dyDescent="0.25">
      <c r="Y135"/>
      <c r="Z135"/>
      <c r="AA135"/>
    </row>
    <row r="136" spans="25:27" x14ac:dyDescent="0.25">
      <c r="AA136"/>
    </row>
    <row r="137" spans="25:27" x14ac:dyDescent="0.25">
      <c r="AA137"/>
    </row>
    <row r="138" spans="25:27" x14ac:dyDescent="0.25">
      <c r="AA138"/>
    </row>
    <row r="139" spans="25:27" x14ac:dyDescent="0.25">
      <c r="AA139"/>
    </row>
    <row r="140" spans="25:27" x14ac:dyDescent="0.25">
      <c r="AA140"/>
    </row>
    <row r="141" spans="25:27" x14ac:dyDescent="0.25">
      <c r="AA141"/>
    </row>
    <row r="142" spans="25:27" x14ac:dyDescent="0.25">
      <c r="AA142"/>
    </row>
    <row r="143" spans="25:27" x14ac:dyDescent="0.25">
      <c r="AA143"/>
    </row>
  </sheetData>
  <mergeCells count="239">
    <mergeCell ref="A3:A30"/>
    <mergeCell ref="S12:S14"/>
    <mergeCell ref="R24:R25"/>
    <mergeCell ref="J24:J25"/>
    <mergeCell ref="E24:E25"/>
    <mergeCell ref="F7:F8"/>
    <mergeCell ref="F16:F17"/>
    <mergeCell ref="H16:H17"/>
    <mergeCell ref="F1:F2"/>
    <mergeCell ref="S24:S27"/>
    <mergeCell ref="S1:S2"/>
    <mergeCell ref="C28:C30"/>
    <mergeCell ref="F28:F30"/>
    <mergeCell ref="P28:P30"/>
    <mergeCell ref="S28:S30"/>
    <mergeCell ref="B3:B11"/>
    <mergeCell ref="C3:C5"/>
    <mergeCell ref="F3:F5"/>
    <mergeCell ref="P3:P5"/>
    <mergeCell ref="B15:B30"/>
    <mergeCell ref="B12:B14"/>
    <mergeCell ref="C6:C8"/>
    <mergeCell ref="P16:P17"/>
    <mergeCell ref="P7:P8"/>
    <mergeCell ref="N38:N39"/>
    <mergeCell ref="Q38:Q39"/>
    <mergeCell ref="R38:R39"/>
    <mergeCell ref="C9:C11"/>
    <mergeCell ref="F9:F11"/>
    <mergeCell ref="C21:C23"/>
    <mergeCell ref="S9:S11"/>
    <mergeCell ref="S32:S34"/>
    <mergeCell ref="S36:S39"/>
    <mergeCell ref="P9:P11"/>
    <mergeCell ref="C18:C20"/>
    <mergeCell ref="C15:C17"/>
    <mergeCell ref="C12:C14"/>
    <mergeCell ref="F12:F14"/>
    <mergeCell ref="P12:P14"/>
    <mergeCell ref="K24:K25"/>
    <mergeCell ref="L24:L25"/>
    <mergeCell ref="M24:M25"/>
    <mergeCell ref="D24:D25"/>
    <mergeCell ref="C24:C27"/>
    <mergeCell ref="P24:P27"/>
    <mergeCell ref="N24:N25"/>
    <mergeCell ref="J16:J17"/>
    <mergeCell ref="B98:N98"/>
    <mergeCell ref="X38:X39"/>
    <mergeCell ref="W36:W37"/>
    <mergeCell ref="X36:X37"/>
    <mergeCell ref="D38:D39"/>
    <mergeCell ref="E38:E39"/>
    <mergeCell ref="K38:K39"/>
    <mergeCell ref="L38:L39"/>
    <mergeCell ref="M38:M39"/>
    <mergeCell ref="D36:D37"/>
    <mergeCell ref="E36:E37"/>
    <mergeCell ref="K36:K37"/>
    <mergeCell ref="L36:L37"/>
    <mergeCell ref="M36:M37"/>
    <mergeCell ref="N36:N37"/>
    <mergeCell ref="R36:R37"/>
    <mergeCell ref="T36:T37"/>
    <mergeCell ref="C49:C51"/>
    <mergeCell ref="C40:C42"/>
    <mergeCell ref="B69:B71"/>
    <mergeCell ref="C58:C60"/>
    <mergeCell ref="F58:F60"/>
    <mergeCell ref="P64:P68"/>
    <mergeCell ref="S64:S68"/>
    <mergeCell ref="C93:C95"/>
    <mergeCell ref="F93:F95"/>
    <mergeCell ref="C90:C92"/>
    <mergeCell ref="C43:C45"/>
    <mergeCell ref="J75:J77"/>
    <mergeCell ref="J72:J74"/>
    <mergeCell ref="J64:J68"/>
    <mergeCell ref="J61:J63"/>
    <mergeCell ref="J58:J60"/>
    <mergeCell ref="J52:J54"/>
    <mergeCell ref="F55:F57"/>
    <mergeCell ref="F84:F86"/>
    <mergeCell ref="C87:C89"/>
    <mergeCell ref="C61:C63"/>
    <mergeCell ref="F61:F63"/>
    <mergeCell ref="F50:F51"/>
    <mergeCell ref="G50:G51"/>
    <mergeCell ref="H50:H51"/>
    <mergeCell ref="J50:J51"/>
    <mergeCell ref="F72:F74"/>
    <mergeCell ref="C55:C57"/>
    <mergeCell ref="C52:C54"/>
    <mergeCell ref="F52:F54"/>
    <mergeCell ref="A64:A95"/>
    <mergeCell ref="B87:B95"/>
    <mergeCell ref="F91:F92"/>
    <mergeCell ref="B58:B63"/>
    <mergeCell ref="A31:A63"/>
    <mergeCell ref="C64:C68"/>
    <mergeCell ref="B64:B68"/>
    <mergeCell ref="D64:D66"/>
    <mergeCell ref="E64:E66"/>
    <mergeCell ref="B43:B48"/>
    <mergeCell ref="B49:B54"/>
    <mergeCell ref="B35:B39"/>
    <mergeCell ref="F75:F77"/>
    <mergeCell ref="B78:B80"/>
    <mergeCell ref="C78:C80"/>
    <mergeCell ref="F78:F80"/>
    <mergeCell ref="B81:B83"/>
    <mergeCell ref="C81:C83"/>
    <mergeCell ref="B72:B74"/>
    <mergeCell ref="C72:C74"/>
    <mergeCell ref="D32:D33"/>
    <mergeCell ref="E32:E33"/>
    <mergeCell ref="F67:F68"/>
    <mergeCell ref="B40:B42"/>
    <mergeCell ref="S93:S95"/>
    <mergeCell ref="P75:P77"/>
    <mergeCell ref="S75:S77"/>
    <mergeCell ref="P78:P80"/>
    <mergeCell ref="S78:S80"/>
    <mergeCell ref="T32:T33"/>
    <mergeCell ref="P93:P95"/>
    <mergeCell ref="N32:N33"/>
    <mergeCell ref="P32:P34"/>
    <mergeCell ref="P41:P42"/>
    <mergeCell ref="S41:S42"/>
    <mergeCell ref="N64:N66"/>
    <mergeCell ref="P58:P60"/>
    <mergeCell ref="P46:P48"/>
    <mergeCell ref="S52:S54"/>
    <mergeCell ref="S46:S48"/>
    <mergeCell ref="R32:R33"/>
    <mergeCell ref="S58:S60"/>
    <mergeCell ref="P61:P63"/>
    <mergeCell ref="S61:S63"/>
    <mergeCell ref="S91:S92"/>
    <mergeCell ref="P84:P86"/>
    <mergeCell ref="S84:S86"/>
    <mergeCell ref="P50:P51"/>
    <mergeCell ref="B31:B34"/>
    <mergeCell ref="C84:C86"/>
    <mergeCell ref="S55:S57"/>
    <mergeCell ref="C69:C71"/>
    <mergeCell ref="P72:P74"/>
    <mergeCell ref="S72:S74"/>
    <mergeCell ref="L64:L66"/>
    <mergeCell ref="M64:M66"/>
    <mergeCell ref="U32:U33"/>
    <mergeCell ref="Q32:Q33"/>
    <mergeCell ref="J78:J80"/>
    <mergeCell ref="K64:K66"/>
    <mergeCell ref="C31:C34"/>
    <mergeCell ref="K32:K33"/>
    <mergeCell ref="L32:L33"/>
    <mergeCell ref="M32:M33"/>
    <mergeCell ref="C35:C39"/>
    <mergeCell ref="C75:C77"/>
    <mergeCell ref="C46:C48"/>
    <mergeCell ref="F46:F48"/>
    <mergeCell ref="B55:B57"/>
    <mergeCell ref="B75:B77"/>
    <mergeCell ref="B84:B86"/>
    <mergeCell ref="P55:P57"/>
    <mergeCell ref="P91:P92"/>
    <mergeCell ref="U36:U37"/>
    <mergeCell ref="T38:T39"/>
    <mergeCell ref="Q24:Q25"/>
    <mergeCell ref="P36:P39"/>
    <mergeCell ref="T24:T25"/>
    <mergeCell ref="W64:W66"/>
    <mergeCell ref="X64:X66"/>
    <mergeCell ref="W32:W33"/>
    <mergeCell ref="X32:X33"/>
    <mergeCell ref="V24:V25"/>
    <mergeCell ref="V32:V33"/>
    <mergeCell ref="V36:V37"/>
    <mergeCell ref="V38:V39"/>
    <mergeCell ref="V64:V66"/>
    <mergeCell ref="Q64:Q66"/>
    <mergeCell ref="R64:R66"/>
    <mergeCell ref="T64:T66"/>
    <mergeCell ref="U38:U39"/>
    <mergeCell ref="G7:G8"/>
    <mergeCell ref="H7:H8"/>
    <mergeCell ref="J7:J8"/>
    <mergeCell ref="S7:S8"/>
    <mergeCell ref="S16:S17"/>
    <mergeCell ref="AA64:AA66"/>
    <mergeCell ref="Y64:Y66"/>
    <mergeCell ref="Z64:Z66"/>
    <mergeCell ref="Y32:Y33"/>
    <mergeCell ref="Z32:Z33"/>
    <mergeCell ref="Y36:Y37"/>
    <mergeCell ref="Y38:Y39"/>
    <mergeCell ref="Z36:Z37"/>
    <mergeCell ref="Z38:Z39"/>
    <mergeCell ref="P52:P54"/>
    <mergeCell ref="U24:U25"/>
    <mergeCell ref="U64:U66"/>
    <mergeCell ref="S50:S51"/>
    <mergeCell ref="O38:O39"/>
    <mergeCell ref="O64:O66"/>
    <mergeCell ref="AA38:AA39"/>
    <mergeCell ref="W38:W39"/>
    <mergeCell ref="G16:G17"/>
    <mergeCell ref="Q36:Q37"/>
    <mergeCell ref="A1:A2"/>
    <mergeCell ref="B1:B2"/>
    <mergeCell ref="C1:C2"/>
    <mergeCell ref="D1:D2"/>
    <mergeCell ref="E1:E2"/>
    <mergeCell ref="P1:P2"/>
    <mergeCell ref="Q1:Q2"/>
    <mergeCell ref="R1:R2"/>
    <mergeCell ref="G1:G2"/>
    <mergeCell ref="H1:H2"/>
    <mergeCell ref="I1:I2"/>
    <mergeCell ref="J1:J2"/>
    <mergeCell ref="K1:N1"/>
    <mergeCell ref="V1:V2"/>
    <mergeCell ref="W1:X1"/>
    <mergeCell ref="Y1:Z1"/>
    <mergeCell ref="AA1:AA2"/>
    <mergeCell ref="O1:O2"/>
    <mergeCell ref="O24:O25"/>
    <mergeCell ref="O32:O33"/>
    <mergeCell ref="O36:O37"/>
    <mergeCell ref="AA24:AA25"/>
    <mergeCell ref="AA32:AA33"/>
    <mergeCell ref="Z24:Z25"/>
    <mergeCell ref="AA36:AA37"/>
    <mergeCell ref="W24:W25"/>
    <mergeCell ref="X24:X25"/>
    <mergeCell ref="S3:S5"/>
    <mergeCell ref="T1:T2"/>
    <mergeCell ref="U1:U2"/>
  </mergeCells>
  <hyperlinks>
    <hyperlink ref="Q54" r:id="rId1" display="https://www.tsk.sk/otvorena-zupa.html?page_id=370953" xr:uid="{26857B97-A006-40D2-B8DB-FEB98411BDE4}"/>
    <hyperlink ref="Q95" r:id="rId2" xr:uid="{0539B8F7-E8E2-475F-B31B-6A3AD2CE2605}"/>
  </hyperlinks>
  <pageMargins left="0.7" right="0.7" top="0.75" bottom="0.75" header="0.3" footer="0.3"/>
  <pageSetup orientation="portrait" r:id="rId3"/>
  <ignoredErrors>
    <ignoredError sqref="D3:D7 H3:H7 G32:G33 G64:G65 H46:H50 G35 D27:D31 D68:D95 D35 D32:D34 G36:G50 H32:H45 D36:D50 G16 G89 W48:X48 I78 U46 P46 I3:N3 I25:N25 I49:N49 I46:K46 I64 I65:N66 J64:N64 I87:N88 I12:N12 J9:N9 I24:L24 N24 M46:N46 I55:K55 M55:N55 J60 I58:K58 M58:N58 J63 I61:K61 M61:N61 I84:K84 M84:N84 I56:N56 J59 J62 J85 P47 S47 I52:N52 I6:N6 I28:N28 I93:N93 J68 J67 J54 J53 D9:D16 D18:D26 D52:D67 H18:H30 G18:G23 H52:H95 H9:H16 P48 J48 S48 J27:K27 M27 J92 J57 J11 I90:N90 J89" numberStoredAsText="1"/>
  </ignoredErrors>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80"/>
  <sheetViews>
    <sheetView topLeftCell="A77" workbookViewId="0">
      <selection activeCell="B87" sqref="B87"/>
    </sheetView>
  </sheetViews>
  <sheetFormatPr defaultColWidth="9.140625" defaultRowHeight="15" x14ac:dyDescent="0.25"/>
  <cols>
    <col min="1" max="1" width="19.140625" customWidth="1"/>
    <col min="2" max="2" width="92.5703125" bestFit="1" customWidth="1"/>
  </cols>
  <sheetData>
    <row r="1" spans="1:2" ht="18.75" x14ac:dyDescent="0.3">
      <c r="A1" s="1206" t="s">
        <v>2902</v>
      </c>
      <c r="B1" s="1206"/>
    </row>
    <row r="2" spans="1:2" x14ac:dyDescent="0.25">
      <c r="A2" s="624" t="s">
        <v>2903</v>
      </c>
      <c r="B2" s="624" t="s">
        <v>2904</v>
      </c>
    </row>
    <row r="3" spans="1:2" x14ac:dyDescent="0.25">
      <c r="A3" s="624" t="s">
        <v>2905</v>
      </c>
      <c r="B3" s="624" t="s">
        <v>2906</v>
      </c>
    </row>
    <row r="4" spans="1:2" x14ac:dyDescent="0.25">
      <c r="A4" s="624" t="s">
        <v>2907</v>
      </c>
      <c r="B4" s="627" t="s">
        <v>2908</v>
      </c>
    </row>
    <row r="5" spans="1:2" x14ac:dyDescent="0.25">
      <c r="A5" s="624" t="s">
        <v>2909</v>
      </c>
      <c r="B5" s="627" t="s">
        <v>2910</v>
      </c>
    </row>
    <row r="6" spans="1:2" x14ac:dyDescent="0.25">
      <c r="A6" s="625" t="s">
        <v>2911</v>
      </c>
      <c r="B6" s="625" t="s">
        <v>2912</v>
      </c>
    </row>
    <row r="7" spans="1:2" x14ac:dyDescent="0.25">
      <c r="A7" s="625" t="s">
        <v>2913</v>
      </c>
      <c r="B7" s="625" t="s">
        <v>2914</v>
      </c>
    </row>
    <row r="8" spans="1:2" x14ac:dyDescent="0.25">
      <c r="A8" s="625" t="s">
        <v>2915</v>
      </c>
      <c r="B8" s="625" t="s">
        <v>2916</v>
      </c>
    </row>
    <row r="9" spans="1:2" ht="30" x14ac:dyDescent="0.25">
      <c r="A9" s="625" t="s">
        <v>2917</v>
      </c>
      <c r="B9" s="628" t="s">
        <v>2918</v>
      </c>
    </row>
    <row r="10" spans="1:2" x14ac:dyDescent="0.25">
      <c r="A10" s="625" t="s">
        <v>2919</v>
      </c>
      <c r="B10" s="625" t="s">
        <v>2920</v>
      </c>
    </row>
    <row r="11" spans="1:2" x14ac:dyDescent="0.25">
      <c r="A11" s="625" t="s">
        <v>2921</v>
      </c>
      <c r="B11" s="625" t="s">
        <v>2922</v>
      </c>
    </row>
    <row r="12" spans="1:2" x14ac:dyDescent="0.25">
      <c r="A12" s="625" t="s">
        <v>2353</v>
      </c>
      <c r="B12" s="625" t="s">
        <v>2923</v>
      </c>
    </row>
    <row r="13" spans="1:2" x14ac:dyDescent="0.25">
      <c r="A13" s="625" t="s">
        <v>2924</v>
      </c>
      <c r="B13" s="625" t="s">
        <v>2925</v>
      </c>
    </row>
    <row r="14" spans="1:2" x14ac:dyDescent="0.25">
      <c r="A14" s="629" t="s">
        <v>2657</v>
      </c>
      <c r="B14" s="629" t="s">
        <v>2926</v>
      </c>
    </row>
    <row r="15" spans="1:2" x14ac:dyDescent="0.25">
      <c r="A15" s="625" t="s">
        <v>2927</v>
      </c>
      <c r="B15" s="625" t="s">
        <v>2928</v>
      </c>
    </row>
    <row r="16" spans="1:2" x14ac:dyDescent="0.25">
      <c r="A16" s="625" t="s">
        <v>2929</v>
      </c>
      <c r="B16" s="625" t="s">
        <v>2930</v>
      </c>
    </row>
    <row r="17" spans="1:2" x14ac:dyDescent="0.25">
      <c r="A17" s="624" t="s">
        <v>2931</v>
      </c>
      <c r="B17" s="625" t="s">
        <v>2932</v>
      </c>
    </row>
    <row r="18" spans="1:2" x14ac:dyDescent="0.25">
      <c r="A18" t="s">
        <v>2933</v>
      </c>
      <c r="B18" s="95" t="s">
        <v>2934</v>
      </c>
    </row>
    <row r="19" spans="1:2" x14ac:dyDescent="0.25">
      <c r="A19" s="625" t="s">
        <v>2935</v>
      </c>
      <c r="B19" s="625" t="s">
        <v>2936</v>
      </c>
    </row>
    <row r="20" spans="1:2" x14ac:dyDescent="0.25">
      <c r="A20" s="624" t="s">
        <v>231</v>
      </c>
      <c r="B20" s="625" t="s">
        <v>2937</v>
      </c>
    </row>
    <row r="21" spans="1:2" x14ac:dyDescent="0.25">
      <c r="A21" s="624" t="s">
        <v>2938</v>
      </c>
      <c r="B21" s="625" t="s">
        <v>2939</v>
      </c>
    </row>
    <row r="22" spans="1:2" x14ac:dyDescent="0.25">
      <c r="A22" s="624" t="s">
        <v>2940</v>
      </c>
      <c r="B22" s="625" t="s">
        <v>2941</v>
      </c>
    </row>
    <row r="23" spans="1:2" x14ac:dyDescent="0.25">
      <c r="A23" s="625" t="s">
        <v>2942</v>
      </c>
      <c r="B23" s="625" t="s">
        <v>2943</v>
      </c>
    </row>
    <row r="24" spans="1:2" x14ac:dyDescent="0.25">
      <c r="A24" s="625" t="s">
        <v>2944</v>
      </c>
      <c r="B24" s="625" t="s">
        <v>2945</v>
      </c>
    </row>
    <row r="25" spans="1:2" x14ac:dyDescent="0.25">
      <c r="A25" s="625" t="s">
        <v>2946</v>
      </c>
      <c r="B25" s="625" t="s">
        <v>2947</v>
      </c>
    </row>
    <row r="26" spans="1:2" x14ac:dyDescent="0.25">
      <c r="A26" s="625" t="s">
        <v>2948</v>
      </c>
      <c r="B26" s="625" t="s">
        <v>2949</v>
      </c>
    </row>
    <row r="27" spans="1:2" x14ac:dyDescent="0.25">
      <c r="A27" s="624" t="s">
        <v>2950</v>
      </c>
      <c r="B27" s="625" t="s">
        <v>2951</v>
      </c>
    </row>
    <row r="28" spans="1:2" x14ac:dyDescent="0.25">
      <c r="A28" s="624" t="s">
        <v>2952</v>
      </c>
      <c r="B28" s="625" t="s">
        <v>2953</v>
      </c>
    </row>
    <row r="29" spans="1:2" x14ac:dyDescent="0.25">
      <c r="A29" s="624" t="s">
        <v>2954</v>
      </c>
      <c r="B29" s="624" t="s">
        <v>2955</v>
      </c>
    </row>
    <row r="30" spans="1:2" x14ac:dyDescent="0.25">
      <c r="A30" s="624" t="s">
        <v>2956</v>
      </c>
      <c r="B30" s="624" t="s">
        <v>2957</v>
      </c>
    </row>
    <row r="31" spans="1:2" x14ac:dyDescent="0.25">
      <c r="A31" s="624" t="s">
        <v>2190</v>
      </c>
      <c r="B31" s="624" t="s">
        <v>2185</v>
      </c>
    </row>
    <row r="32" spans="1:2" x14ac:dyDescent="0.25">
      <c r="A32" s="625" t="s">
        <v>2958</v>
      </c>
      <c r="B32" s="625" t="s">
        <v>2951</v>
      </c>
    </row>
    <row r="33" spans="1:2" x14ac:dyDescent="0.25">
      <c r="A33" s="624" t="s">
        <v>2959</v>
      </c>
      <c r="B33" s="625" t="s">
        <v>2960</v>
      </c>
    </row>
    <row r="34" spans="1:2" x14ac:dyDescent="0.25">
      <c r="A34" s="624" t="s">
        <v>2961</v>
      </c>
      <c r="B34" s="625" t="s">
        <v>2962</v>
      </c>
    </row>
    <row r="35" spans="1:2" x14ac:dyDescent="0.25">
      <c r="A35" s="624" t="s">
        <v>2963</v>
      </c>
      <c r="B35" s="625" t="s">
        <v>2964</v>
      </c>
    </row>
    <row r="36" spans="1:2" x14ac:dyDescent="0.25">
      <c r="A36" s="624" t="s">
        <v>2965</v>
      </c>
      <c r="B36" s="624" t="s">
        <v>2966</v>
      </c>
    </row>
    <row r="37" spans="1:2" x14ac:dyDescent="0.25">
      <c r="A37" s="624" t="s">
        <v>2967</v>
      </c>
      <c r="B37" s="625" t="s">
        <v>2968</v>
      </c>
    </row>
    <row r="38" spans="1:2" x14ac:dyDescent="0.25">
      <c r="A38" s="624" t="s">
        <v>2969</v>
      </c>
      <c r="B38" s="625" t="s">
        <v>2970</v>
      </c>
    </row>
    <row r="39" spans="1:2" ht="30" x14ac:dyDescent="0.25">
      <c r="A39" s="625" t="s">
        <v>2971</v>
      </c>
      <c r="B39" s="630" t="s">
        <v>2972</v>
      </c>
    </row>
    <row r="40" spans="1:2" x14ac:dyDescent="0.25">
      <c r="A40" s="625" t="s">
        <v>2973</v>
      </c>
      <c r="B40" s="630" t="s">
        <v>2974</v>
      </c>
    </row>
    <row r="41" spans="1:2" x14ac:dyDescent="0.25">
      <c r="A41" s="625" t="s">
        <v>2975</v>
      </c>
      <c r="B41" s="625" t="s">
        <v>2976</v>
      </c>
    </row>
    <row r="42" spans="1:2" x14ac:dyDescent="0.25">
      <c r="A42" s="624" t="s">
        <v>744</v>
      </c>
      <c r="B42" s="624" t="s">
        <v>2977</v>
      </c>
    </row>
    <row r="43" spans="1:2" x14ac:dyDescent="0.25">
      <c r="A43" s="625" t="s">
        <v>2978</v>
      </c>
      <c r="B43" s="625" t="s">
        <v>2979</v>
      </c>
    </row>
    <row r="44" spans="1:2" x14ac:dyDescent="0.25">
      <c r="A44" s="625" t="s">
        <v>2980</v>
      </c>
      <c r="B44" s="625" t="s">
        <v>2981</v>
      </c>
    </row>
    <row r="45" spans="1:2" x14ac:dyDescent="0.25">
      <c r="A45" s="625" t="s">
        <v>2982</v>
      </c>
      <c r="B45" s="625" t="s">
        <v>2983</v>
      </c>
    </row>
    <row r="46" spans="1:2" x14ac:dyDescent="0.25">
      <c r="A46" s="625" t="s">
        <v>2984</v>
      </c>
      <c r="B46" s="625" t="s">
        <v>2985</v>
      </c>
    </row>
    <row r="47" spans="1:2" x14ac:dyDescent="0.25">
      <c r="A47" s="625" t="s">
        <v>2986</v>
      </c>
      <c r="B47" s="625" t="s">
        <v>2987</v>
      </c>
    </row>
    <row r="48" spans="1:2" x14ac:dyDescent="0.25">
      <c r="A48" s="625" t="s">
        <v>2988</v>
      </c>
      <c r="B48" s="625" t="s">
        <v>2989</v>
      </c>
    </row>
    <row r="49" spans="1:2" x14ac:dyDescent="0.25">
      <c r="A49" s="624" t="s">
        <v>2990</v>
      </c>
      <c r="B49" s="625" t="s">
        <v>2991</v>
      </c>
    </row>
    <row r="50" spans="1:2" x14ac:dyDescent="0.25">
      <c r="A50" s="624" t="s">
        <v>2992</v>
      </c>
      <c r="B50" s="625" t="s">
        <v>2993</v>
      </c>
    </row>
    <row r="51" spans="1:2" x14ac:dyDescent="0.25">
      <c r="A51" s="624" t="s">
        <v>2994</v>
      </c>
      <c r="B51" s="625" t="s">
        <v>2995</v>
      </c>
    </row>
    <row r="52" spans="1:2" x14ac:dyDescent="0.25">
      <c r="A52" s="624" t="s">
        <v>830</v>
      </c>
      <c r="B52" s="625" t="s">
        <v>2996</v>
      </c>
    </row>
    <row r="53" spans="1:2" x14ac:dyDescent="0.25">
      <c r="A53" s="624" t="s">
        <v>2997</v>
      </c>
      <c r="B53" s="625" t="s">
        <v>2998</v>
      </c>
    </row>
    <row r="54" spans="1:2" x14ac:dyDescent="0.25">
      <c r="A54" s="624" t="s">
        <v>2999</v>
      </c>
      <c r="B54" s="625" t="s">
        <v>3000</v>
      </c>
    </row>
    <row r="55" spans="1:2" x14ac:dyDescent="0.25">
      <c r="A55" s="625" t="s">
        <v>3001</v>
      </c>
      <c r="B55" s="625" t="s">
        <v>3002</v>
      </c>
    </row>
    <row r="56" spans="1:2" x14ac:dyDescent="0.25">
      <c r="A56" s="624" t="s">
        <v>126</v>
      </c>
      <c r="B56" s="625" t="s">
        <v>3003</v>
      </c>
    </row>
    <row r="57" spans="1:2" x14ac:dyDescent="0.25">
      <c r="A57" s="624" t="s">
        <v>3004</v>
      </c>
      <c r="B57" s="625" t="s">
        <v>2009</v>
      </c>
    </row>
    <row r="58" spans="1:2" x14ac:dyDescent="0.25">
      <c r="A58" s="624" t="s">
        <v>3005</v>
      </c>
      <c r="B58" s="625" t="s">
        <v>3006</v>
      </c>
    </row>
    <row r="59" spans="1:2" x14ac:dyDescent="0.25">
      <c r="A59" s="624" t="s">
        <v>3007</v>
      </c>
      <c r="B59" s="625" t="s">
        <v>3008</v>
      </c>
    </row>
    <row r="60" spans="1:2" x14ac:dyDescent="0.25">
      <c r="A60" s="624" t="s">
        <v>3009</v>
      </c>
      <c r="B60" s="625" t="s">
        <v>3010</v>
      </c>
    </row>
    <row r="61" spans="1:2" x14ac:dyDescent="0.25">
      <c r="A61" s="624" t="s">
        <v>3011</v>
      </c>
      <c r="B61" s="625" t="s">
        <v>3012</v>
      </c>
    </row>
    <row r="62" spans="1:2" x14ac:dyDescent="0.25">
      <c r="A62" s="624" t="s">
        <v>3013</v>
      </c>
      <c r="B62" s="625" t="s">
        <v>3014</v>
      </c>
    </row>
    <row r="63" spans="1:2" x14ac:dyDescent="0.25">
      <c r="A63" s="624" t="s">
        <v>3015</v>
      </c>
      <c r="B63" s="626" t="s">
        <v>3016</v>
      </c>
    </row>
    <row r="64" spans="1:2" x14ac:dyDescent="0.25">
      <c r="A64" s="624" t="s">
        <v>3017</v>
      </c>
      <c r="B64" s="625" t="s">
        <v>3018</v>
      </c>
    </row>
    <row r="65" spans="1:2" x14ac:dyDescent="0.25">
      <c r="A65" s="629" t="s">
        <v>3019</v>
      </c>
      <c r="B65" s="629" t="s">
        <v>3020</v>
      </c>
    </row>
    <row r="66" spans="1:2" x14ac:dyDescent="0.25">
      <c r="A66" s="624" t="s">
        <v>3021</v>
      </c>
      <c r="B66" s="625" t="s">
        <v>3022</v>
      </c>
    </row>
    <row r="67" spans="1:2" x14ac:dyDescent="0.25">
      <c r="A67" s="624" t="s">
        <v>3023</v>
      </c>
      <c r="B67" s="625" t="s">
        <v>3024</v>
      </c>
    </row>
    <row r="68" spans="1:2" x14ac:dyDescent="0.25">
      <c r="A68" s="624" t="s">
        <v>3025</v>
      </c>
      <c r="B68" s="625" t="s">
        <v>3026</v>
      </c>
    </row>
    <row r="69" spans="1:2" x14ac:dyDescent="0.25">
      <c r="A69" s="624" t="s">
        <v>3027</v>
      </c>
      <c r="B69" s="625" t="s">
        <v>3028</v>
      </c>
    </row>
    <row r="70" spans="1:2" x14ac:dyDescent="0.25">
      <c r="A70" s="624" t="s">
        <v>3029</v>
      </c>
      <c r="B70" s="625" t="s">
        <v>3030</v>
      </c>
    </row>
    <row r="71" spans="1:2" x14ac:dyDescent="0.25">
      <c r="A71" s="624" t="s">
        <v>3031</v>
      </c>
      <c r="B71" s="625" t="s">
        <v>3032</v>
      </c>
    </row>
    <row r="72" spans="1:2" x14ac:dyDescent="0.25">
      <c r="A72" s="624" t="s">
        <v>3033</v>
      </c>
      <c r="B72" s="625" t="s">
        <v>3034</v>
      </c>
    </row>
    <row r="73" spans="1:2" x14ac:dyDescent="0.25">
      <c r="A73" s="624" t="s">
        <v>3035</v>
      </c>
      <c r="B73" s="625" t="s">
        <v>3036</v>
      </c>
    </row>
    <row r="74" spans="1:2" x14ac:dyDescent="0.25">
      <c r="A74" s="624" t="s">
        <v>3037</v>
      </c>
      <c r="B74" s="625" t="s">
        <v>3038</v>
      </c>
    </row>
    <row r="75" spans="1:2" x14ac:dyDescent="0.25">
      <c r="A75" s="624" t="s">
        <v>3039</v>
      </c>
      <c r="B75" s="625" t="s">
        <v>3040</v>
      </c>
    </row>
    <row r="76" spans="1:2" x14ac:dyDescent="0.25">
      <c r="A76" s="624" t="s">
        <v>3041</v>
      </c>
      <c r="B76" s="625" t="s">
        <v>3042</v>
      </c>
    </row>
    <row r="77" spans="1:2" x14ac:dyDescent="0.25">
      <c r="A77" s="624" t="s">
        <v>3043</v>
      </c>
      <c r="B77" s="625" t="s">
        <v>3044</v>
      </c>
    </row>
    <row r="78" spans="1:2" x14ac:dyDescent="0.25">
      <c r="A78" s="624" t="s">
        <v>3045</v>
      </c>
      <c r="B78" s="625" t="s">
        <v>3046</v>
      </c>
    </row>
    <row r="79" spans="1:2" x14ac:dyDescent="0.25">
      <c r="A79" s="624" t="s">
        <v>867</v>
      </c>
      <c r="B79" s="625" t="s">
        <v>3047</v>
      </c>
    </row>
    <row r="80" spans="1:2" x14ac:dyDescent="0.25">
      <c r="A80" s="624" t="s">
        <v>3048</v>
      </c>
      <c r="B80" s="625" t="s">
        <v>3049</v>
      </c>
    </row>
    <row r="81" spans="1:2" x14ac:dyDescent="0.25">
      <c r="A81" s="624" t="s">
        <v>463</v>
      </c>
      <c r="B81" s="625" t="s">
        <v>3050</v>
      </c>
    </row>
    <row r="82" spans="1:2" x14ac:dyDescent="0.25">
      <c r="A82" s="624" t="s">
        <v>3051</v>
      </c>
      <c r="B82" s="625" t="s">
        <v>3052</v>
      </c>
    </row>
    <row r="83" spans="1:2" x14ac:dyDescent="0.25">
      <c r="A83" s="624" t="s">
        <v>3053</v>
      </c>
      <c r="B83" s="625" t="s">
        <v>3054</v>
      </c>
    </row>
    <row r="84" spans="1:2" x14ac:dyDescent="0.25">
      <c r="A84" s="624" t="s">
        <v>3055</v>
      </c>
      <c r="B84" s="625" t="s">
        <v>3056</v>
      </c>
    </row>
    <row r="85" spans="1:2" x14ac:dyDescent="0.25">
      <c r="A85" s="624" t="s">
        <v>3057</v>
      </c>
      <c r="B85" s="625" t="s">
        <v>3058</v>
      </c>
    </row>
    <row r="86" spans="1:2" x14ac:dyDescent="0.25">
      <c r="A86" s="624" t="s">
        <v>3059</v>
      </c>
      <c r="B86" s="625" t="s">
        <v>3060</v>
      </c>
    </row>
    <row r="87" spans="1:2" x14ac:dyDescent="0.25">
      <c r="A87" s="624" t="s">
        <v>3061</v>
      </c>
      <c r="B87" s="625" t="s">
        <v>3062</v>
      </c>
    </row>
    <row r="88" spans="1:2" x14ac:dyDescent="0.25">
      <c r="A88" s="624" t="s">
        <v>3063</v>
      </c>
      <c r="B88" s="625" t="s">
        <v>3064</v>
      </c>
    </row>
    <row r="89" spans="1:2" x14ac:dyDescent="0.25">
      <c r="A89" s="624" t="s">
        <v>3065</v>
      </c>
      <c r="B89" s="625" t="s">
        <v>3066</v>
      </c>
    </row>
    <row r="90" spans="1:2" x14ac:dyDescent="0.25">
      <c r="A90" s="624" t="s">
        <v>3067</v>
      </c>
      <c r="B90" s="625" t="s">
        <v>3068</v>
      </c>
    </row>
    <row r="91" spans="1:2" x14ac:dyDescent="0.25">
      <c r="A91" s="624" t="s">
        <v>233</v>
      </c>
      <c r="B91" s="625" t="s">
        <v>3069</v>
      </c>
    </row>
    <row r="92" spans="1:2" x14ac:dyDescent="0.25">
      <c r="A92" s="624" t="s">
        <v>3070</v>
      </c>
      <c r="B92" s="625" t="s">
        <v>3071</v>
      </c>
    </row>
    <row r="93" spans="1:2" x14ac:dyDescent="0.25">
      <c r="A93" s="624" t="s">
        <v>2770</v>
      </c>
      <c r="B93" s="625" t="s">
        <v>3072</v>
      </c>
    </row>
    <row r="94" spans="1:2" ht="30" x14ac:dyDescent="0.25">
      <c r="A94" s="624" t="s">
        <v>3073</v>
      </c>
      <c r="B94" s="630" t="s">
        <v>3074</v>
      </c>
    </row>
    <row r="95" spans="1:2" x14ac:dyDescent="0.25">
      <c r="A95" s="624" t="s">
        <v>3075</v>
      </c>
      <c r="B95" s="625" t="s">
        <v>3076</v>
      </c>
    </row>
    <row r="96" spans="1:2" x14ac:dyDescent="0.25">
      <c r="A96" s="624" t="s">
        <v>3077</v>
      </c>
      <c r="B96" s="625" t="s">
        <v>3078</v>
      </c>
    </row>
    <row r="97" spans="1:2" x14ac:dyDescent="0.25">
      <c r="A97" s="624" t="s">
        <v>585</v>
      </c>
      <c r="B97" s="625" t="s">
        <v>3079</v>
      </c>
    </row>
    <row r="98" spans="1:2" x14ac:dyDescent="0.25">
      <c r="A98" s="624" t="s">
        <v>3080</v>
      </c>
      <c r="B98" s="624" t="s">
        <v>3081</v>
      </c>
    </row>
    <row r="99" spans="1:2" x14ac:dyDescent="0.25">
      <c r="A99" s="624" t="s">
        <v>3082</v>
      </c>
      <c r="B99" s="625" t="s">
        <v>3083</v>
      </c>
    </row>
    <row r="100" spans="1:2" x14ac:dyDescent="0.25">
      <c r="A100" s="624" t="s">
        <v>3084</v>
      </c>
      <c r="B100" s="625" t="s">
        <v>3085</v>
      </c>
    </row>
    <row r="101" spans="1:2" x14ac:dyDescent="0.25">
      <c r="A101" s="624" t="s">
        <v>3086</v>
      </c>
      <c r="B101" s="625" t="s">
        <v>3087</v>
      </c>
    </row>
    <row r="102" spans="1:2" x14ac:dyDescent="0.25">
      <c r="A102" s="624" t="s">
        <v>3088</v>
      </c>
      <c r="B102" s="625" t="s">
        <v>3089</v>
      </c>
    </row>
    <row r="103" spans="1:2" x14ac:dyDescent="0.25">
      <c r="A103" s="624" t="s">
        <v>3090</v>
      </c>
      <c r="B103" s="625" t="s">
        <v>3091</v>
      </c>
    </row>
    <row r="104" spans="1:2" x14ac:dyDescent="0.25">
      <c r="A104" s="624" t="s">
        <v>3092</v>
      </c>
      <c r="B104" s="625" t="s">
        <v>3093</v>
      </c>
    </row>
    <row r="105" spans="1:2" ht="30" x14ac:dyDescent="0.25">
      <c r="A105" s="624" t="s">
        <v>3094</v>
      </c>
      <c r="B105" s="630" t="s">
        <v>3095</v>
      </c>
    </row>
    <row r="106" spans="1:2" x14ac:dyDescent="0.25">
      <c r="A106" s="624" t="s">
        <v>3096</v>
      </c>
      <c r="B106" s="625" t="s">
        <v>3097</v>
      </c>
    </row>
    <row r="107" spans="1:2" x14ac:dyDescent="0.25">
      <c r="A107" s="624" t="s">
        <v>3098</v>
      </c>
      <c r="B107" s="625" t="s">
        <v>3099</v>
      </c>
    </row>
    <row r="108" spans="1:2" x14ac:dyDescent="0.25">
      <c r="A108" s="624" t="s">
        <v>3100</v>
      </c>
      <c r="B108" s="625" t="s">
        <v>3101</v>
      </c>
    </row>
    <row r="109" spans="1:2" x14ac:dyDescent="0.25">
      <c r="A109" s="624" t="s">
        <v>3102</v>
      </c>
      <c r="B109" s="625" t="s">
        <v>3103</v>
      </c>
    </row>
    <row r="110" spans="1:2" x14ac:dyDescent="0.25">
      <c r="A110" s="624" t="s">
        <v>3104</v>
      </c>
      <c r="B110" s="625" t="s">
        <v>3105</v>
      </c>
    </row>
    <row r="111" spans="1:2" x14ac:dyDescent="0.25">
      <c r="A111" s="624" t="s">
        <v>3106</v>
      </c>
      <c r="B111" s="625" t="s">
        <v>3107</v>
      </c>
    </row>
    <row r="112" spans="1:2" x14ac:dyDescent="0.25">
      <c r="A112" s="624" t="s">
        <v>3108</v>
      </c>
      <c r="B112" s="624" t="s">
        <v>3109</v>
      </c>
    </row>
    <row r="113" spans="1:2" x14ac:dyDescent="0.25">
      <c r="A113" s="624" t="s">
        <v>3110</v>
      </c>
      <c r="B113" s="624" t="s">
        <v>3111</v>
      </c>
    </row>
    <row r="114" spans="1:2" x14ac:dyDescent="0.25">
      <c r="A114" s="624" t="s">
        <v>3112</v>
      </c>
      <c r="B114" s="625" t="s">
        <v>3113</v>
      </c>
    </row>
    <row r="115" spans="1:2" x14ac:dyDescent="0.25">
      <c r="A115" s="624" t="s">
        <v>3114</v>
      </c>
      <c r="B115" s="625" t="s">
        <v>3115</v>
      </c>
    </row>
    <row r="116" spans="1:2" x14ac:dyDescent="0.25">
      <c r="A116" s="624" t="s">
        <v>3116</v>
      </c>
      <c r="B116" s="627" t="s">
        <v>3117</v>
      </c>
    </row>
    <row r="117" spans="1:2" x14ac:dyDescent="0.25">
      <c r="A117" s="624" t="s">
        <v>3118</v>
      </c>
      <c r="B117" s="625" t="s">
        <v>3119</v>
      </c>
    </row>
    <row r="118" spans="1:2" x14ac:dyDescent="0.25">
      <c r="A118" s="629" t="s">
        <v>3120</v>
      </c>
      <c r="B118" s="629" t="s">
        <v>3121</v>
      </c>
    </row>
    <row r="119" spans="1:2" x14ac:dyDescent="0.25">
      <c r="A119" s="624" t="s">
        <v>3122</v>
      </c>
      <c r="B119" s="625" t="s">
        <v>3123</v>
      </c>
    </row>
    <row r="120" spans="1:2" x14ac:dyDescent="0.25">
      <c r="A120" s="624" t="s">
        <v>3124</v>
      </c>
      <c r="B120" s="625" t="s">
        <v>3125</v>
      </c>
    </row>
    <row r="121" spans="1:2" x14ac:dyDescent="0.25">
      <c r="A121" s="624" t="s">
        <v>3126</v>
      </c>
      <c r="B121" s="625" t="s">
        <v>3127</v>
      </c>
    </row>
    <row r="122" spans="1:2" x14ac:dyDescent="0.25">
      <c r="A122" s="624" t="s">
        <v>3128</v>
      </c>
      <c r="B122" s="625" t="s">
        <v>3129</v>
      </c>
    </row>
    <row r="123" spans="1:2" x14ac:dyDescent="0.25">
      <c r="A123" s="629" t="s">
        <v>3130</v>
      </c>
      <c r="B123" s="629" t="s">
        <v>3131</v>
      </c>
    </row>
    <row r="124" spans="1:2" x14ac:dyDescent="0.25">
      <c r="A124" s="624" t="s">
        <v>3132</v>
      </c>
      <c r="B124" s="625" t="s">
        <v>3133</v>
      </c>
    </row>
    <row r="125" spans="1:2" x14ac:dyDescent="0.25">
      <c r="A125" s="624" t="s">
        <v>3134</v>
      </c>
      <c r="B125" s="625" t="s">
        <v>3135</v>
      </c>
    </row>
    <row r="126" spans="1:2" x14ac:dyDescent="0.25">
      <c r="A126" s="624" t="s">
        <v>3136</v>
      </c>
      <c r="B126" s="625" t="s">
        <v>3137</v>
      </c>
    </row>
    <row r="127" spans="1:2" x14ac:dyDescent="0.25">
      <c r="A127" s="624" t="s">
        <v>3138</v>
      </c>
      <c r="B127" s="625" t="s">
        <v>3139</v>
      </c>
    </row>
    <row r="128" spans="1:2" x14ac:dyDescent="0.25">
      <c r="A128" s="624" t="s">
        <v>3140</v>
      </c>
      <c r="B128" s="625" t="s">
        <v>3141</v>
      </c>
    </row>
    <row r="129" spans="1:2" x14ac:dyDescent="0.25">
      <c r="A129" s="624" t="s">
        <v>3142</v>
      </c>
      <c r="B129" s="625" t="s">
        <v>3143</v>
      </c>
    </row>
    <row r="130" spans="1:2" x14ac:dyDescent="0.25">
      <c r="A130" s="624" t="s">
        <v>3144</v>
      </c>
      <c r="B130" s="625" t="s">
        <v>3145</v>
      </c>
    </row>
    <row r="131" spans="1:2" x14ac:dyDescent="0.25">
      <c r="A131" s="624" t="s">
        <v>3146</v>
      </c>
      <c r="B131" s="625" t="s">
        <v>3147</v>
      </c>
    </row>
    <row r="132" spans="1:2" x14ac:dyDescent="0.25">
      <c r="A132" s="624" t="s">
        <v>3148</v>
      </c>
      <c r="B132" s="625" t="s">
        <v>3149</v>
      </c>
    </row>
    <row r="133" spans="1:2" x14ac:dyDescent="0.25">
      <c r="A133" s="624" t="s">
        <v>3150</v>
      </c>
      <c r="B133" s="625" t="s">
        <v>3151</v>
      </c>
    </row>
    <row r="134" spans="1:2" x14ac:dyDescent="0.25">
      <c r="A134" s="624" t="s">
        <v>3152</v>
      </c>
      <c r="B134" s="624" t="s">
        <v>3153</v>
      </c>
    </row>
    <row r="135" spans="1:2" x14ac:dyDescent="0.25">
      <c r="A135" s="624" t="s">
        <v>3154</v>
      </c>
      <c r="B135" s="625" t="s">
        <v>3155</v>
      </c>
    </row>
    <row r="136" spans="1:2" x14ac:dyDescent="0.25">
      <c r="A136" s="624" t="s">
        <v>3156</v>
      </c>
      <c r="B136" s="625" t="s">
        <v>3157</v>
      </c>
    </row>
    <row r="137" spans="1:2" x14ac:dyDescent="0.25">
      <c r="A137" s="624" t="s">
        <v>3158</v>
      </c>
      <c r="B137" s="625" t="s">
        <v>3159</v>
      </c>
    </row>
    <row r="138" spans="1:2" x14ac:dyDescent="0.25">
      <c r="A138" s="624" t="s">
        <v>3160</v>
      </c>
      <c r="B138" s="625" t="s">
        <v>3161</v>
      </c>
    </row>
    <row r="139" spans="1:2" x14ac:dyDescent="0.25">
      <c r="A139" t="s">
        <v>3162</v>
      </c>
      <c r="B139" s="95" t="s">
        <v>3163</v>
      </c>
    </row>
    <row r="140" spans="1:2" x14ac:dyDescent="0.25">
      <c r="A140" s="624" t="s">
        <v>3164</v>
      </c>
      <c r="B140" s="625" t="s">
        <v>725</v>
      </c>
    </row>
    <row r="141" spans="1:2" x14ac:dyDescent="0.25">
      <c r="A141" s="624" t="s">
        <v>3165</v>
      </c>
      <c r="B141" s="625" t="s">
        <v>3166</v>
      </c>
    </row>
    <row r="142" spans="1:2" x14ac:dyDescent="0.25">
      <c r="A142" s="624" t="s">
        <v>3167</v>
      </c>
      <c r="B142" s="625" t="s">
        <v>3168</v>
      </c>
    </row>
    <row r="143" spans="1:2" x14ac:dyDescent="0.25">
      <c r="A143" s="624" t="s">
        <v>3169</v>
      </c>
      <c r="B143" s="625" t="s">
        <v>3170</v>
      </c>
    </row>
    <row r="144" spans="1:2" x14ac:dyDescent="0.25">
      <c r="A144" s="624" t="s">
        <v>3171</v>
      </c>
      <c r="B144" s="625" t="s">
        <v>3172</v>
      </c>
    </row>
    <row r="145" spans="1:2" x14ac:dyDescent="0.25">
      <c r="A145" s="624" t="s">
        <v>252</v>
      </c>
      <c r="B145" s="625" t="s">
        <v>3173</v>
      </c>
    </row>
    <row r="146" spans="1:2" x14ac:dyDescent="0.25">
      <c r="A146" s="624" t="s">
        <v>3174</v>
      </c>
      <c r="B146" s="625" t="s">
        <v>3175</v>
      </c>
    </row>
    <row r="147" spans="1:2" x14ac:dyDescent="0.25">
      <c r="A147" s="624" t="s">
        <v>3176</v>
      </c>
      <c r="B147" s="625" t="s">
        <v>3177</v>
      </c>
    </row>
    <row r="148" spans="1:2" x14ac:dyDescent="0.25">
      <c r="A148" s="624" t="s">
        <v>3178</v>
      </c>
      <c r="B148" s="625" t="s">
        <v>3179</v>
      </c>
    </row>
    <row r="149" spans="1:2" x14ac:dyDescent="0.25">
      <c r="A149" s="624" t="s">
        <v>3180</v>
      </c>
      <c r="B149" s="625" t="s">
        <v>3181</v>
      </c>
    </row>
    <row r="150" spans="1:2" x14ac:dyDescent="0.25">
      <c r="A150" s="624" t="s">
        <v>3182</v>
      </c>
      <c r="B150" s="625" t="s">
        <v>3183</v>
      </c>
    </row>
    <row r="151" spans="1:2" x14ac:dyDescent="0.25">
      <c r="A151" s="624" t="s">
        <v>3184</v>
      </c>
      <c r="B151" s="625" t="s">
        <v>3185</v>
      </c>
    </row>
    <row r="152" spans="1:2" x14ac:dyDescent="0.25">
      <c r="A152" s="624" t="s">
        <v>3186</v>
      </c>
      <c r="B152" s="625" t="s">
        <v>3187</v>
      </c>
    </row>
    <row r="153" spans="1:2" x14ac:dyDescent="0.25">
      <c r="A153" s="624" t="s">
        <v>3188</v>
      </c>
      <c r="B153" s="625" t="s">
        <v>3189</v>
      </c>
    </row>
    <row r="154" spans="1:2" x14ac:dyDescent="0.25">
      <c r="A154" s="624" t="s">
        <v>3190</v>
      </c>
      <c r="B154" s="625" t="s">
        <v>3191</v>
      </c>
    </row>
    <row r="155" spans="1:2" x14ac:dyDescent="0.25">
      <c r="A155" s="624" t="s">
        <v>3192</v>
      </c>
      <c r="B155" s="625" t="s">
        <v>3193</v>
      </c>
    </row>
    <row r="156" spans="1:2" x14ac:dyDescent="0.25">
      <c r="A156" s="624" t="s">
        <v>3194</v>
      </c>
      <c r="B156" s="625" t="s">
        <v>3195</v>
      </c>
    </row>
    <row r="157" spans="1:2" x14ac:dyDescent="0.25">
      <c r="A157" s="624" t="s">
        <v>1909</v>
      </c>
      <c r="B157" s="625" t="s">
        <v>3196</v>
      </c>
    </row>
    <row r="158" spans="1:2" x14ac:dyDescent="0.25">
      <c r="A158" s="624" t="s">
        <v>3197</v>
      </c>
      <c r="B158" s="625" t="s">
        <v>3198</v>
      </c>
    </row>
    <row r="159" spans="1:2" x14ac:dyDescent="0.25">
      <c r="A159" s="624" t="s">
        <v>3199</v>
      </c>
      <c r="B159" s="625" t="s">
        <v>3200</v>
      </c>
    </row>
    <row r="160" spans="1:2" x14ac:dyDescent="0.25">
      <c r="A160" s="624" t="s">
        <v>3201</v>
      </c>
      <c r="B160" s="625" t="s">
        <v>3202</v>
      </c>
    </row>
    <row r="161" spans="1:2" x14ac:dyDescent="0.25">
      <c r="A161" s="624" t="s">
        <v>3203</v>
      </c>
      <c r="B161" s="625" t="s">
        <v>3204</v>
      </c>
    </row>
    <row r="162" spans="1:2" x14ac:dyDescent="0.25">
      <c r="A162" s="624" t="s">
        <v>3205</v>
      </c>
      <c r="B162" s="627" t="s">
        <v>3206</v>
      </c>
    </row>
    <row r="163" spans="1:2" x14ac:dyDescent="0.25">
      <c r="A163" s="624" t="s">
        <v>3207</v>
      </c>
      <c r="B163" s="627" t="s">
        <v>3208</v>
      </c>
    </row>
    <row r="164" spans="1:2" x14ac:dyDescent="0.25">
      <c r="A164" s="624" t="s">
        <v>2108</v>
      </c>
      <c r="B164" s="625" t="s">
        <v>3209</v>
      </c>
    </row>
    <row r="165" spans="1:2" x14ac:dyDescent="0.25">
      <c r="A165" s="624" t="s">
        <v>3210</v>
      </c>
      <c r="B165" s="625" t="s">
        <v>3211</v>
      </c>
    </row>
    <row r="166" spans="1:2" x14ac:dyDescent="0.25">
      <c r="A166" s="624" t="s">
        <v>2049</v>
      </c>
      <c r="B166" s="625" t="s">
        <v>3212</v>
      </c>
    </row>
    <row r="167" spans="1:2" x14ac:dyDescent="0.25">
      <c r="A167" s="624" t="s">
        <v>3213</v>
      </c>
      <c r="B167" s="625" t="s">
        <v>3214</v>
      </c>
    </row>
    <row r="168" spans="1:2" x14ac:dyDescent="0.25">
      <c r="A168" s="624" t="s">
        <v>3215</v>
      </c>
      <c r="B168" s="625" t="s">
        <v>3216</v>
      </c>
    </row>
    <row r="169" spans="1:2" x14ac:dyDescent="0.25">
      <c r="A169" s="624" t="s">
        <v>3217</v>
      </c>
      <c r="B169" s="625" t="s">
        <v>3218</v>
      </c>
    </row>
    <row r="170" spans="1:2" x14ac:dyDescent="0.25">
      <c r="A170" s="624" t="s">
        <v>3219</v>
      </c>
      <c r="B170" s="625" t="s">
        <v>3220</v>
      </c>
    </row>
    <row r="171" spans="1:2" x14ac:dyDescent="0.25">
      <c r="A171" s="624" t="s">
        <v>3221</v>
      </c>
      <c r="B171" s="625" t="s">
        <v>3222</v>
      </c>
    </row>
    <row r="172" spans="1:2" x14ac:dyDescent="0.25">
      <c r="A172" s="624" t="s">
        <v>3223</v>
      </c>
      <c r="B172" s="625" t="s">
        <v>3224</v>
      </c>
    </row>
    <row r="173" spans="1:2" x14ac:dyDescent="0.25">
      <c r="A173" s="624" t="s">
        <v>3225</v>
      </c>
      <c r="B173" s="625" t="s">
        <v>3226</v>
      </c>
    </row>
    <row r="174" spans="1:2" x14ac:dyDescent="0.25">
      <c r="A174" s="624" t="s">
        <v>3227</v>
      </c>
      <c r="B174" s="625" t="s">
        <v>3228</v>
      </c>
    </row>
    <row r="175" spans="1:2" x14ac:dyDescent="0.25">
      <c r="A175" s="624" t="s">
        <v>3229</v>
      </c>
      <c r="B175" s="627" t="s">
        <v>3230</v>
      </c>
    </row>
    <row r="176" spans="1:2" x14ac:dyDescent="0.25">
      <c r="A176" s="624" t="s">
        <v>3231</v>
      </c>
      <c r="B176" s="625" t="s">
        <v>3232</v>
      </c>
    </row>
    <row r="177" spans="1:2" x14ac:dyDescent="0.25">
      <c r="A177" s="624" t="s">
        <v>3233</v>
      </c>
      <c r="B177" s="625" t="s">
        <v>3234</v>
      </c>
    </row>
    <row r="178" spans="1:2" x14ac:dyDescent="0.25">
      <c r="A178" s="624" t="s">
        <v>3235</v>
      </c>
      <c r="B178" s="625" t="s">
        <v>3236</v>
      </c>
    </row>
    <row r="179" spans="1:2" x14ac:dyDescent="0.25">
      <c r="A179" s="624" t="s">
        <v>3237</v>
      </c>
      <c r="B179" s="625" t="s">
        <v>3238</v>
      </c>
    </row>
    <row r="180" spans="1:2" x14ac:dyDescent="0.25">
      <c r="A180" s="624" t="s">
        <v>3239</v>
      </c>
      <c r="B180" s="625" t="s">
        <v>3240</v>
      </c>
    </row>
    <row r="181" spans="1:2" x14ac:dyDescent="0.25">
      <c r="A181" s="624" t="s">
        <v>3241</v>
      </c>
      <c r="B181" s="625" t="s">
        <v>3242</v>
      </c>
    </row>
    <row r="182" spans="1:2" x14ac:dyDescent="0.25">
      <c r="A182" s="624" t="s">
        <v>980</v>
      </c>
      <c r="B182" s="625" t="s">
        <v>3243</v>
      </c>
    </row>
    <row r="183" spans="1:2" x14ac:dyDescent="0.25">
      <c r="A183" s="624" t="s">
        <v>3244</v>
      </c>
      <c r="B183" s="625" t="s">
        <v>3245</v>
      </c>
    </row>
    <row r="184" spans="1:2" x14ac:dyDescent="0.25">
      <c r="A184" s="624" t="s">
        <v>3246</v>
      </c>
      <c r="B184" s="625" t="s">
        <v>3247</v>
      </c>
    </row>
    <row r="185" spans="1:2" x14ac:dyDescent="0.25">
      <c r="A185" s="624" t="s">
        <v>3248</v>
      </c>
      <c r="B185" s="625" t="s">
        <v>3249</v>
      </c>
    </row>
    <row r="186" spans="1:2" x14ac:dyDescent="0.25">
      <c r="A186" s="624" t="s">
        <v>3250</v>
      </c>
      <c r="B186" s="625" t="s">
        <v>3251</v>
      </c>
    </row>
    <row r="187" spans="1:2" x14ac:dyDescent="0.25">
      <c r="A187" s="624" t="s">
        <v>3252</v>
      </c>
      <c r="B187" s="625" t="s">
        <v>3253</v>
      </c>
    </row>
    <row r="188" spans="1:2" x14ac:dyDescent="0.25">
      <c r="A188" s="624" t="s">
        <v>3254</v>
      </c>
      <c r="B188" s="625" t="s">
        <v>3255</v>
      </c>
    </row>
    <row r="189" spans="1:2" x14ac:dyDescent="0.25">
      <c r="A189" s="624" t="s">
        <v>3256</v>
      </c>
      <c r="B189" s="625" t="s">
        <v>3257</v>
      </c>
    </row>
    <row r="190" spans="1:2" x14ac:dyDescent="0.25">
      <c r="A190" s="624" t="s">
        <v>3258</v>
      </c>
      <c r="B190" s="625" t="s">
        <v>3259</v>
      </c>
    </row>
    <row r="191" spans="1:2" x14ac:dyDescent="0.25">
      <c r="A191" s="624" t="s">
        <v>3260</v>
      </c>
      <c r="B191" s="625" t="s">
        <v>3261</v>
      </c>
    </row>
    <row r="192" spans="1:2" x14ac:dyDescent="0.25">
      <c r="A192" s="624" t="s">
        <v>3262</v>
      </c>
      <c r="B192" s="625" t="s">
        <v>3263</v>
      </c>
    </row>
    <row r="193" spans="1:2" x14ac:dyDescent="0.25">
      <c r="A193" s="624" t="s">
        <v>3264</v>
      </c>
      <c r="B193" s="625" t="s">
        <v>3265</v>
      </c>
    </row>
    <row r="194" spans="1:2" x14ac:dyDescent="0.25">
      <c r="A194" s="624" t="s">
        <v>3266</v>
      </c>
      <c r="B194" s="625" t="s">
        <v>3267</v>
      </c>
    </row>
    <row r="195" spans="1:2" x14ac:dyDescent="0.25">
      <c r="A195" s="624" t="s">
        <v>3268</v>
      </c>
      <c r="B195" s="625" t="s">
        <v>3269</v>
      </c>
    </row>
    <row r="196" spans="1:2" x14ac:dyDescent="0.25">
      <c r="A196" s="624" t="s">
        <v>3270</v>
      </c>
      <c r="B196" s="625" t="s">
        <v>3271</v>
      </c>
    </row>
    <row r="197" spans="1:2" x14ac:dyDescent="0.25">
      <c r="A197" s="624" t="s">
        <v>3272</v>
      </c>
      <c r="B197" s="625" t="s">
        <v>3273</v>
      </c>
    </row>
    <row r="198" spans="1:2" x14ac:dyDescent="0.25">
      <c r="A198" s="624" t="s">
        <v>3274</v>
      </c>
      <c r="B198" s="625" t="s">
        <v>3275</v>
      </c>
    </row>
    <row r="199" spans="1:2" x14ac:dyDescent="0.25">
      <c r="A199" s="624" t="s">
        <v>3276</v>
      </c>
      <c r="B199" s="625" t="s">
        <v>3277</v>
      </c>
    </row>
    <row r="200" spans="1:2" x14ac:dyDescent="0.25">
      <c r="A200" s="624" t="s">
        <v>3278</v>
      </c>
      <c r="B200" s="625" t="s">
        <v>3279</v>
      </c>
    </row>
    <row r="201" spans="1:2" x14ac:dyDescent="0.25">
      <c r="A201" s="624" t="s">
        <v>3280</v>
      </c>
      <c r="B201" s="625" t="s">
        <v>3281</v>
      </c>
    </row>
    <row r="202" spans="1:2" x14ac:dyDescent="0.25">
      <c r="A202" s="624" t="s">
        <v>3282</v>
      </c>
      <c r="B202" s="625" t="s">
        <v>3283</v>
      </c>
    </row>
    <row r="203" spans="1:2" x14ac:dyDescent="0.25">
      <c r="A203" s="624" t="s">
        <v>3284</v>
      </c>
      <c r="B203" s="625" t="s">
        <v>3285</v>
      </c>
    </row>
    <row r="204" spans="1:2" x14ac:dyDescent="0.25">
      <c r="A204" s="624" t="s">
        <v>3286</v>
      </c>
      <c r="B204" s="625" t="s">
        <v>3287</v>
      </c>
    </row>
    <row r="205" spans="1:2" x14ac:dyDescent="0.25">
      <c r="A205" s="624" t="s">
        <v>3288</v>
      </c>
      <c r="B205" s="625" t="s">
        <v>3289</v>
      </c>
    </row>
    <row r="206" spans="1:2" x14ac:dyDescent="0.25">
      <c r="A206" s="624" t="s">
        <v>3290</v>
      </c>
      <c r="B206" s="625" t="s">
        <v>3291</v>
      </c>
    </row>
    <row r="207" spans="1:2" x14ac:dyDescent="0.25">
      <c r="A207" s="624" t="s">
        <v>3292</v>
      </c>
      <c r="B207" s="625" t="s">
        <v>3293</v>
      </c>
    </row>
    <row r="208" spans="1:2" x14ac:dyDescent="0.25">
      <c r="A208" s="624" t="s">
        <v>3294</v>
      </c>
      <c r="B208" s="625" t="s">
        <v>3295</v>
      </c>
    </row>
    <row r="209" spans="1:2" x14ac:dyDescent="0.25">
      <c r="A209" s="624" t="s">
        <v>3296</v>
      </c>
      <c r="B209" s="625" t="s">
        <v>3297</v>
      </c>
    </row>
    <row r="210" spans="1:2" x14ac:dyDescent="0.25">
      <c r="A210" s="624" t="s">
        <v>3298</v>
      </c>
      <c r="B210" s="625" t="s">
        <v>3299</v>
      </c>
    </row>
    <row r="211" spans="1:2" x14ac:dyDescent="0.25">
      <c r="A211" s="624" t="s">
        <v>3300</v>
      </c>
      <c r="B211" s="625" t="s">
        <v>3301</v>
      </c>
    </row>
    <row r="212" spans="1:2" x14ac:dyDescent="0.25">
      <c r="A212" s="624" t="s">
        <v>3302</v>
      </c>
      <c r="B212" s="625" t="s">
        <v>3303</v>
      </c>
    </row>
    <row r="213" spans="1:2" x14ac:dyDescent="0.25">
      <c r="A213" s="624" t="s">
        <v>3304</v>
      </c>
      <c r="B213" s="625" t="s">
        <v>3305</v>
      </c>
    </row>
    <row r="214" spans="1:2" x14ac:dyDescent="0.25">
      <c r="A214" s="624" t="s">
        <v>3306</v>
      </c>
      <c r="B214" s="625" t="s">
        <v>3307</v>
      </c>
    </row>
    <row r="215" spans="1:2" x14ac:dyDescent="0.25">
      <c r="A215" s="624" t="s">
        <v>3308</v>
      </c>
      <c r="B215" s="625" t="s">
        <v>3309</v>
      </c>
    </row>
    <row r="216" spans="1:2" x14ac:dyDescent="0.25">
      <c r="A216" s="624" t="s">
        <v>3310</v>
      </c>
      <c r="B216" s="625" t="s">
        <v>3311</v>
      </c>
    </row>
    <row r="217" spans="1:2" x14ac:dyDescent="0.25">
      <c r="A217" s="624" t="s">
        <v>3312</v>
      </c>
      <c r="B217" s="625" t="s">
        <v>3313</v>
      </c>
    </row>
    <row r="218" spans="1:2" x14ac:dyDescent="0.25">
      <c r="A218" s="624" t="s">
        <v>3314</v>
      </c>
      <c r="B218" s="625" t="s">
        <v>3315</v>
      </c>
    </row>
    <row r="219" spans="1:2" x14ac:dyDescent="0.25">
      <c r="A219" s="624" t="s">
        <v>443</v>
      </c>
      <c r="B219" s="625" t="s">
        <v>3316</v>
      </c>
    </row>
    <row r="220" spans="1:2" x14ac:dyDescent="0.25">
      <c r="A220" s="624" t="s">
        <v>3317</v>
      </c>
      <c r="B220" s="625" t="s">
        <v>3318</v>
      </c>
    </row>
    <row r="221" spans="1:2" x14ac:dyDescent="0.25">
      <c r="A221" s="624" t="s">
        <v>3319</v>
      </c>
      <c r="B221" s="625" t="s">
        <v>3320</v>
      </c>
    </row>
    <row r="222" spans="1:2" x14ac:dyDescent="0.25">
      <c r="A222" s="624" t="s">
        <v>3321</v>
      </c>
      <c r="B222" s="625" t="s">
        <v>3322</v>
      </c>
    </row>
    <row r="223" spans="1:2" x14ac:dyDescent="0.25">
      <c r="A223" s="624" t="s">
        <v>3323</v>
      </c>
      <c r="B223" s="625" t="s">
        <v>3324</v>
      </c>
    </row>
    <row r="224" spans="1:2" x14ac:dyDescent="0.25">
      <c r="A224" s="624" t="s">
        <v>3325</v>
      </c>
      <c r="B224" s="625" t="s">
        <v>3326</v>
      </c>
    </row>
    <row r="225" spans="1:2" x14ac:dyDescent="0.25">
      <c r="A225" s="624" t="s">
        <v>3327</v>
      </c>
      <c r="B225" s="625" t="s">
        <v>3328</v>
      </c>
    </row>
    <row r="226" spans="1:2" x14ac:dyDescent="0.25">
      <c r="A226" s="624" t="s">
        <v>3329</v>
      </c>
      <c r="B226" s="625" t="s">
        <v>3330</v>
      </c>
    </row>
    <row r="227" spans="1:2" x14ac:dyDescent="0.25">
      <c r="A227" s="624" t="s">
        <v>3331</v>
      </c>
      <c r="B227" s="625" t="s">
        <v>3332</v>
      </c>
    </row>
    <row r="228" spans="1:2" x14ac:dyDescent="0.25">
      <c r="A228" s="624" t="s">
        <v>3333</v>
      </c>
      <c r="B228" s="625" t="s">
        <v>3334</v>
      </c>
    </row>
    <row r="230" spans="1:2" x14ac:dyDescent="0.25">
      <c r="A230" s="609"/>
      <c r="B230" s="95"/>
    </row>
    <row r="231" spans="1:2" x14ac:dyDescent="0.25">
      <c r="B231" s="95"/>
    </row>
    <row r="232" spans="1:2" x14ac:dyDescent="0.25">
      <c r="B232" s="95"/>
    </row>
    <row r="233" spans="1:2" x14ac:dyDescent="0.25">
      <c r="B233" s="95"/>
    </row>
    <row r="234" spans="1:2" x14ac:dyDescent="0.25">
      <c r="B234" s="95"/>
    </row>
    <row r="235" spans="1:2" x14ac:dyDescent="0.25">
      <c r="B235" s="95"/>
    </row>
    <row r="236" spans="1:2" x14ac:dyDescent="0.25">
      <c r="B236" s="95"/>
    </row>
    <row r="237" spans="1:2" x14ac:dyDescent="0.25">
      <c r="B237" s="95"/>
    </row>
    <row r="238" spans="1:2" x14ac:dyDescent="0.25">
      <c r="B238" s="95"/>
    </row>
    <row r="239" spans="1:2" x14ac:dyDescent="0.25">
      <c r="B239" s="95"/>
    </row>
    <row r="240" spans="1:2" x14ac:dyDescent="0.25">
      <c r="B240" s="95"/>
    </row>
    <row r="241" spans="2:2" x14ac:dyDescent="0.25">
      <c r="B241" s="95"/>
    </row>
    <row r="242" spans="2:2" x14ac:dyDescent="0.25">
      <c r="B242" s="95"/>
    </row>
    <row r="243" spans="2:2" x14ac:dyDescent="0.25">
      <c r="B243" s="95"/>
    </row>
    <row r="244" spans="2:2" x14ac:dyDescent="0.25">
      <c r="B244" s="95"/>
    </row>
    <row r="245" spans="2:2" x14ac:dyDescent="0.25">
      <c r="B245" s="95"/>
    </row>
    <row r="246" spans="2:2" x14ac:dyDescent="0.25">
      <c r="B246" s="95"/>
    </row>
    <row r="247" spans="2:2" x14ac:dyDescent="0.25">
      <c r="B247" s="95"/>
    </row>
    <row r="248" spans="2:2" x14ac:dyDescent="0.25">
      <c r="B248" s="95"/>
    </row>
    <row r="249" spans="2:2" x14ac:dyDescent="0.25">
      <c r="B249" s="95"/>
    </row>
    <row r="250" spans="2:2" x14ac:dyDescent="0.25">
      <c r="B250" s="95"/>
    </row>
    <row r="251" spans="2:2" x14ac:dyDescent="0.25">
      <c r="B251" s="95"/>
    </row>
    <row r="252" spans="2:2" x14ac:dyDescent="0.25">
      <c r="B252" s="95"/>
    </row>
    <row r="253" spans="2:2" x14ac:dyDescent="0.25">
      <c r="B253" s="95"/>
    </row>
    <row r="254" spans="2:2" x14ac:dyDescent="0.25">
      <c r="B254" s="95"/>
    </row>
    <row r="255" spans="2:2" x14ac:dyDescent="0.25">
      <c r="B255" s="95"/>
    </row>
    <row r="256" spans="2:2" x14ac:dyDescent="0.25">
      <c r="B256" s="95"/>
    </row>
    <row r="257" spans="2:2" x14ac:dyDescent="0.25">
      <c r="B257" s="95"/>
    </row>
    <row r="258" spans="2:2" x14ac:dyDescent="0.25">
      <c r="B258" s="95"/>
    </row>
    <row r="259" spans="2:2" x14ac:dyDescent="0.25">
      <c r="B259" s="95"/>
    </row>
    <row r="260" spans="2:2" x14ac:dyDescent="0.25">
      <c r="B260" s="95"/>
    </row>
    <row r="261" spans="2:2" x14ac:dyDescent="0.25">
      <c r="B261" s="95"/>
    </row>
    <row r="262" spans="2:2" x14ac:dyDescent="0.25">
      <c r="B262" s="95"/>
    </row>
    <row r="263" spans="2:2" x14ac:dyDescent="0.25">
      <c r="B263" s="95"/>
    </row>
    <row r="264" spans="2:2" x14ac:dyDescent="0.25">
      <c r="B264" s="95"/>
    </row>
    <row r="265" spans="2:2" x14ac:dyDescent="0.25">
      <c r="B265" s="95"/>
    </row>
    <row r="266" spans="2:2" x14ac:dyDescent="0.25">
      <c r="B266" s="95"/>
    </row>
    <row r="267" spans="2:2" x14ac:dyDescent="0.25">
      <c r="B267" s="95"/>
    </row>
    <row r="268" spans="2:2" x14ac:dyDescent="0.25">
      <c r="B268" s="95"/>
    </row>
    <row r="269" spans="2:2" x14ac:dyDescent="0.25">
      <c r="B269" s="95"/>
    </row>
    <row r="270" spans="2:2" x14ac:dyDescent="0.25">
      <c r="B270" s="95"/>
    </row>
    <row r="271" spans="2:2" x14ac:dyDescent="0.25">
      <c r="B271" s="95"/>
    </row>
    <row r="272" spans="2:2" x14ac:dyDescent="0.25">
      <c r="B272" s="95"/>
    </row>
    <row r="273" spans="2:2" x14ac:dyDescent="0.25">
      <c r="B273" s="95"/>
    </row>
    <row r="274" spans="2:2" x14ac:dyDescent="0.25">
      <c r="B274" s="95"/>
    </row>
    <row r="275" spans="2:2" x14ac:dyDescent="0.25">
      <c r="B275" s="95"/>
    </row>
    <row r="276" spans="2:2" x14ac:dyDescent="0.25">
      <c r="B276" s="95"/>
    </row>
    <row r="277" spans="2:2" x14ac:dyDescent="0.25">
      <c r="B277" s="95"/>
    </row>
    <row r="278" spans="2:2" x14ac:dyDescent="0.25">
      <c r="B278" s="95"/>
    </row>
    <row r="279" spans="2:2" x14ac:dyDescent="0.25">
      <c r="B279" s="95"/>
    </row>
    <row r="280" spans="2:2" x14ac:dyDescent="0.25">
      <c r="B280" s="95"/>
    </row>
  </sheetData>
  <mergeCells count="1">
    <mergeCell ref="A1:B1"/>
  </mergeCells>
  <hyperlinks>
    <hyperlink ref="B63" r:id="rId1" display="https://www.npkiku.gov.sk/data/files/np_kiku/dokumenty/Metodiky_KC_NDC_NSSDR.pdf?csrt=2629070725981717017" xr:uid="{00000000-0004-0000-05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6</vt:i4>
      </vt:variant>
    </vt:vector>
  </HeadingPairs>
  <TitlesOfParts>
    <vt:vector size="6" baseType="lpstr">
      <vt:lpstr>AP Vzdelávanie</vt:lpstr>
      <vt:lpstr>AP Zamestnanosť</vt:lpstr>
      <vt:lpstr>AP Bývanie</vt:lpstr>
      <vt:lpstr>AP Zdravie</vt:lpstr>
      <vt:lpstr>AP Boj s protirómskym rasizmom</vt:lpstr>
      <vt:lpstr>Zoznam skratiek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USVRK</cp:lastModifiedBy>
  <cp:revision/>
  <dcterms:created xsi:type="dcterms:W3CDTF">2021-03-23T20:00:05Z</dcterms:created>
  <dcterms:modified xsi:type="dcterms:W3CDTF">2025-12-09T12:01:06Z</dcterms:modified>
  <cp:category/>
  <cp:contentStatus/>
</cp:coreProperties>
</file>